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Xet MGHP PSC" sheetId="1" state="hidden" r:id="rId1"/>
    <sheet name="Xet MGHP Moi" sheetId="2" r:id="rId2"/>
    <sheet name="Dan toc ho ngheo" sheetId="3" r:id="rId3"/>
  </sheets>
  <definedNames>
    <definedName name="_xlnm.Print_Titles" localSheetId="2">'Dan toc ho ngheo'!$8:$10</definedName>
    <definedName name="_xlnm.Print_Titles" localSheetId="1">'Xet MGHP Moi'!$8:$10</definedName>
    <definedName name="_xlnm.Print_Titles" localSheetId="0">'Xet MGHP PSC'!$8:$10</definedName>
  </definedNames>
  <calcPr fullCalcOnLoad="1"/>
</workbook>
</file>

<file path=xl/sharedStrings.xml><?xml version="1.0" encoding="utf-8"?>
<sst xmlns="http://schemas.openxmlformats.org/spreadsheetml/2006/main" count="1608" uniqueCount="671">
  <si>
    <t>1453801012400</t>
  </si>
  <si>
    <t>1653801013056</t>
  </si>
  <si>
    <t>1653801012280</t>
  </si>
  <si>
    <t>1453401010038</t>
  </si>
  <si>
    <t>1553801013055</t>
  </si>
  <si>
    <t>1553801015301</t>
  </si>
  <si>
    <t>1653401010078</t>
  </si>
  <si>
    <t>1653801012063</t>
  </si>
  <si>
    <t>1453801012219</t>
  </si>
  <si>
    <t>1451101030111</t>
  </si>
  <si>
    <t>1553801015045</t>
  </si>
  <si>
    <t>1653801012259</t>
  </si>
  <si>
    <t>100 %</t>
  </si>
  <si>
    <t>1553801011179</t>
  </si>
  <si>
    <t>1553801014135</t>
  </si>
  <si>
    <t>1653801014165</t>
  </si>
  <si>
    <t>1553801015122</t>
  </si>
  <si>
    <t>1453401010048</t>
  </si>
  <si>
    <t>50 %</t>
  </si>
  <si>
    <t>1653801012064</t>
  </si>
  <si>
    <t>1553801013028</t>
  </si>
  <si>
    <t>1453801012062</t>
  </si>
  <si>
    <t>Phạm Thị Thúy</t>
  </si>
  <si>
    <t>1453801014155</t>
  </si>
  <si>
    <t>1453801012071</t>
  </si>
  <si>
    <t>1653401010053</t>
  </si>
  <si>
    <t>1453801014164</t>
  </si>
  <si>
    <t>1553801011378</t>
  </si>
  <si>
    <t>1453801012146</t>
  </si>
  <si>
    <t>1453801015311</t>
  </si>
  <si>
    <t>1553801015018</t>
  </si>
  <si>
    <t>1553801011426</t>
  </si>
  <si>
    <t>1351101030204</t>
  </si>
  <si>
    <t>Nguyễn Thị Thu</t>
  </si>
  <si>
    <t>1553801014137</t>
  </si>
  <si>
    <t>Nguyễn Thị Thảo</t>
  </si>
  <si>
    <t>1351101030121</t>
  </si>
  <si>
    <t>1653801013250</t>
  </si>
  <si>
    <t>1553801012148</t>
  </si>
  <si>
    <t>1453801012288</t>
  </si>
  <si>
    <t>1453801012300</t>
  </si>
  <si>
    <t>70 %</t>
  </si>
  <si>
    <t>1453801012176</t>
  </si>
  <si>
    <t>1453401010221</t>
  </si>
  <si>
    <t>1651101030125</t>
  </si>
  <si>
    <t>1651101030086</t>
  </si>
  <si>
    <t>1553801015142</t>
  </si>
  <si>
    <t>1653801012026</t>
  </si>
  <si>
    <t>1452202010021</t>
  </si>
  <si>
    <t>1553801014109</t>
  </si>
  <si>
    <t>1553801015001</t>
  </si>
  <si>
    <t>1653801015247</t>
  </si>
  <si>
    <t>1653801013183</t>
  </si>
  <si>
    <t>1453801015170</t>
  </si>
  <si>
    <t>1553801013012</t>
  </si>
  <si>
    <t>1452202010105</t>
  </si>
  <si>
    <t>1653801015285</t>
  </si>
  <si>
    <t>1553801012158</t>
  </si>
  <si>
    <t>35</t>
  </si>
  <si>
    <t>1</t>
  </si>
  <si>
    <t>Mã sinh viên</t>
  </si>
  <si>
    <t>1553801014015</t>
  </si>
  <si>
    <t>1653801013126</t>
  </si>
  <si>
    <t>1653801012020</t>
  </si>
  <si>
    <t>1553801011100</t>
  </si>
  <si>
    <t>1453801011247</t>
  </si>
  <si>
    <t>1453801011087</t>
  </si>
  <si>
    <t>1453801012375</t>
  </si>
  <si>
    <t>Con Cán Bộ CN bị TNLĐ</t>
  </si>
  <si>
    <t>1653801014149</t>
  </si>
  <si>
    <t>1653801013023</t>
  </si>
  <si>
    <t>1653801014008</t>
  </si>
  <si>
    <t>1553801013042</t>
  </si>
  <si>
    <t>36</t>
  </si>
  <si>
    <t>1553801012139</t>
  </si>
  <si>
    <t>1653801013127</t>
  </si>
  <si>
    <t>1453801012131</t>
  </si>
  <si>
    <t>1453401010252</t>
  </si>
  <si>
    <t>1553801011251</t>
  </si>
  <si>
    <t>1351101030104</t>
  </si>
  <si>
    <t>1653801013024</t>
  </si>
  <si>
    <t>1653801012255</t>
  </si>
  <si>
    <t>1453801013022</t>
  </si>
  <si>
    <t>1453801011194</t>
  </si>
  <si>
    <t>1351101030169</t>
  </si>
  <si>
    <t>1653801013101</t>
  </si>
  <si>
    <t>1453801012093</t>
  </si>
  <si>
    <t>1653801014027</t>
  </si>
  <si>
    <t>1453801013058</t>
  </si>
  <si>
    <t>1653801011253</t>
  </si>
  <si>
    <t>1653801012218</t>
  </si>
  <si>
    <t>1453801014205</t>
  </si>
  <si>
    <t>1553801012198</t>
  </si>
  <si>
    <t>1653801014124</t>
  </si>
  <si>
    <t>1653801012040</t>
  </si>
  <si>
    <t>1651101030146</t>
  </si>
  <si>
    <t>1553801015042</t>
  </si>
  <si>
    <t>1653801013195</t>
  </si>
  <si>
    <t>1653801013214</t>
  </si>
  <si>
    <t>1551101030125</t>
  </si>
  <si>
    <t>1653801013243</t>
  </si>
  <si>
    <t>1553401010046</t>
  </si>
  <si>
    <t>1653801011205</t>
  </si>
  <si>
    <t>1553801015080</t>
  </si>
  <si>
    <t>1453801011034</t>
  </si>
  <si>
    <t>1453801013268</t>
  </si>
  <si>
    <t>1553801013108</t>
  </si>
  <si>
    <t>1453801014187</t>
  </si>
  <si>
    <t>1553801013069</t>
  </si>
  <si>
    <t>1453801013088</t>
  </si>
  <si>
    <t>1553801011119</t>
  </si>
  <si>
    <t>1551101030071</t>
  </si>
  <si>
    <t>1553801012018</t>
  </si>
  <si>
    <t>Nguyễn Thị Hồng</t>
  </si>
  <si>
    <t>1553801012220</t>
  </si>
  <si>
    <t>1453801014084</t>
  </si>
  <si>
    <t>1653801014114</t>
  </si>
  <si>
    <t>1351101030076</t>
  </si>
  <si>
    <t>1453801013024</t>
  </si>
  <si>
    <t>1553801011150</t>
  </si>
  <si>
    <t>1553801014113</t>
  </si>
  <si>
    <t>1553801015107</t>
  </si>
  <si>
    <t>1453801015080</t>
  </si>
  <si>
    <t>1453801015155</t>
  </si>
  <si>
    <t>1453801014216</t>
  </si>
  <si>
    <t>1552202010025</t>
  </si>
  <si>
    <t>1553801014086</t>
  </si>
  <si>
    <t>1553801012189</t>
  </si>
  <si>
    <t>1453801012038</t>
  </si>
  <si>
    <t>1453801013287</t>
  </si>
  <si>
    <t>1653801012078</t>
  </si>
  <si>
    <t>1553801012077</t>
  </si>
  <si>
    <t>1453801013223</t>
  </si>
  <si>
    <t>1653801015006</t>
  </si>
  <si>
    <t>1553801015195</t>
  </si>
  <si>
    <t>1653801015035</t>
  </si>
  <si>
    <t>1453801013006</t>
  </si>
  <si>
    <t>1453401010162</t>
  </si>
  <si>
    <t>1653401010068</t>
  </si>
  <si>
    <t>39</t>
  </si>
  <si>
    <t>1453801015110</t>
  </si>
  <si>
    <t>Bùi Thị Huyền</t>
  </si>
  <si>
    <t>1553801015140</t>
  </si>
  <si>
    <t>1453801013262</t>
  </si>
  <si>
    <t>1653801014091</t>
  </si>
  <si>
    <t>1453801014060</t>
  </si>
  <si>
    <t>1653801014078</t>
  </si>
  <si>
    <t>1453801014207</t>
  </si>
  <si>
    <t>1653801012222</t>
  </si>
  <si>
    <t>1653801012249</t>
  </si>
  <si>
    <t>1653801012018</t>
  </si>
  <si>
    <t>1453801015250</t>
  </si>
  <si>
    <t>1653801014109</t>
  </si>
  <si>
    <t>1653801013010</t>
  </si>
  <si>
    <t>1653801013111</t>
  </si>
  <si>
    <t>1653801013170</t>
  </si>
  <si>
    <t>1653801014022</t>
  </si>
  <si>
    <t>1453801013145</t>
  </si>
  <si>
    <t>1653801014113</t>
  </si>
  <si>
    <t>1653801013077</t>
  </si>
  <si>
    <t>Họ và Tên</t>
  </si>
  <si>
    <t>Nguyễn Thị Kiều Oanh</t>
  </si>
  <si>
    <t>Mai Phạm Thanh Thiên</t>
  </si>
  <si>
    <t>Đinh Thị Minh Trang</t>
  </si>
  <si>
    <t>Phạm Thị Thanh Huyền</t>
  </si>
  <si>
    <t>Lê Lê Thanh Trà</t>
  </si>
  <si>
    <t>Sa Hao Pô Nhàn</t>
  </si>
  <si>
    <t>Ngô Thị Thanh Trúc</t>
  </si>
  <si>
    <t>Cao Ngọc Hương Trang</t>
  </si>
  <si>
    <t>Phan Bá Đại</t>
  </si>
  <si>
    <t>Lưu Quỳnh Như</t>
  </si>
  <si>
    <t>Nguyễn Lan Tin</t>
  </si>
  <si>
    <t>Lê Trần Khánh Uyên</t>
  </si>
  <si>
    <t>Huỳnh Thị Mỹ Diễm</t>
  </si>
  <si>
    <t>Phan Thị Thu Hiền</t>
  </si>
  <si>
    <t>Nguyễn Tấn Phát</t>
  </si>
  <si>
    <t>Đoàn Thị Quỳnh Diễm</t>
  </si>
  <si>
    <t>Bế Thị Ngọc Duyên</t>
  </si>
  <si>
    <t>Nguyễn Thị Cẩm Hà</t>
  </si>
  <si>
    <t>Nguyễn Thị Thảo Hiền</t>
  </si>
  <si>
    <t>Nguyễn Thị Bảo Khánh</t>
  </si>
  <si>
    <t>Lê Thị Hoài Linh</t>
  </si>
  <si>
    <t>Trương thị Nga</t>
  </si>
  <si>
    <t>Nguyễn Thị Thu Nữ</t>
  </si>
  <si>
    <t>Vũ Hoàng Thịnh</t>
  </si>
  <si>
    <t>Đoàn Thị Mỹ Thuỳ</t>
  </si>
  <si>
    <t>Dương Thị Thương Thương</t>
  </si>
  <si>
    <t>Lê Thị Ngọc Trang</t>
  </si>
  <si>
    <t>Hoàng Thị Vân Anh</t>
  </si>
  <si>
    <t>Ka Brét</t>
  </si>
  <si>
    <t>Phan Thị Chánh</t>
  </si>
  <si>
    <t>Mông thị Hà</t>
  </si>
  <si>
    <t>Mã Thị  Nga</t>
  </si>
  <si>
    <t>Lương Thị Thu Thảo</t>
  </si>
  <si>
    <t>Phan Lê Ngọc Trâm</t>
  </si>
  <si>
    <t>Nguyễn Thị Thùy Trang</t>
  </si>
  <si>
    <t>Lê Thị Thanh Tuyền</t>
  </si>
  <si>
    <t>Phạm Thị Thúy Hằng</t>
  </si>
  <si>
    <t>Đàm Thị Bích Ngọc</t>
  </si>
  <si>
    <t>Hoàng Thị Nhàn</t>
  </si>
  <si>
    <t>Bàn Thị Phượng</t>
  </si>
  <si>
    <t>Nguyễn Thị Minh Tâm</t>
  </si>
  <si>
    <t>Nguyễn Thị Thu Thái</t>
  </si>
  <si>
    <t>Thái Phương Thảo</t>
  </si>
  <si>
    <t>Nguyễn Thị Hòa</t>
  </si>
  <si>
    <t>Nguyễn Thị Việt Kiều</t>
  </si>
  <si>
    <t>Huỳnh Thanh Nghi</t>
  </si>
  <si>
    <t>Nguyễn Thị Lâm Oanh</t>
  </si>
  <si>
    <t>Nguyễn Lâm Bình</t>
  </si>
  <si>
    <t>Nguyễn Vũ Kiên</t>
  </si>
  <si>
    <t>Nguyễn Thị Thanh Thảo</t>
  </si>
  <si>
    <t>Vương Phương Lam</t>
  </si>
  <si>
    <t>Bùi Thị Quỳnh Mai</t>
  </si>
  <si>
    <t>Phan Văn Hậu</t>
  </si>
  <si>
    <t>Lê Việt Hoàng</t>
  </si>
  <si>
    <t>Triệu Hiếu Khánh</t>
  </si>
  <si>
    <t>Hồ Thị Thùy Linh</t>
  </si>
  <si>
    <t>Nguyễn Đình Hoàng Nguyên</t>
  </si>
  <si>
    <t>Nguyễn Thị Thanh Thùy</t>
  </si>
  <si>
    <t>Nguyễn Vương Trọng</t>
  </si>
  <si>
    <t>Lưu Thị Cành</t>
  </si>
  <si>
    <t>Thạch Thị Ly Huê</t>
  </si>
  <si>
    <t>Phan Thị Hồng Mai</t>
  </si>
  <si>
    <t>Nguyễn Thị Kiều Nga</t>
  </si>
  <si>
    <t>Sô Thị Ngọc</t>
  </si>
  <si>
    <t>Trương Phan Cao Hoàng Phúc</t>
  </si>
  <si>
    <t>Siu Pxư</t>
  </si>
  <si>
    <t>Đỗ Cao Thắng</t>
  </si>
  <si>
    <t>Lê Hải Châu Châu</t>
  </si>
  <si>
    <t>Hà Thị Thu Hằng</t>
  </si>
  <si>
    <t>Đoàn Thị Kim Hoàng</t>
  </si>
  <si>
    <t>Nguyễn Thị Lành</t>
  </si>
  <si>
    <t>Đinh Xuân Lực</t>
  </si>
  <si>
    <t>Pơ Loong Thị Óc</t>
  </si>
  <si>
    <t>Ksor Chiến</t>
  </si>
  <si>
    <t>Giàng Seo Quang</t>
  </si>
  <si>
    <t>Nông Thị Mỹ Tiên</t>
  </si>
  <si>
    <t>Phạm Anh Tuân</t>
  </si>
  <si>
    <t>Nông Thị Ánh Tuyết</t>
  </si>
  <si>
    <t>Hồ Thái An</t>
  </si>
  <si>
    <t>Trần Thị Hồng Anh</t>
  </si>
  <si>
    <t>Trần Thị Minh Dương</t>
  </si>
  <si>
    <t>Nguyễn Mỹ Duyên</t>
  </si>
  <si>
    <t>Hà Chí Hiếu</t>
  </si>
  <si>
    <t>Võ Thị Nguyễn Khánh</t>
  </si>
  <si>
    <t>Lê Thảo Linh</t>
  </si>
  <si>
    <t>Lê Thị Cẩm Ly</t>
  </si>
  <si>
    <t>Triệu Phương Ly</t>
  </si>
  <si>
    <t>Đặng Mỹ Phụng</t>
  </si>
  <si>
    <t>Nguyễn Thị Bão Yến</t>
  </si>
  <si>
    <t>Lê Văn Thạch</t>
  </si>
  <si>
    <t>Trịnh Vũ Thủy Tiên</t>
  </si>
  <si>
    <t>Nguyễn Thị Nga</t>
  </si>
  <si>
    <t>Thị Satra</t>
  </si>
  <si>
    <t>Nguyễn Ngọc Thích</t>
  </si>
  <si>
    <t>Trương Thị Nguyệt</t>
  </si>
  <si>
    <t>Mai Thanh Tâm</t>
  </si>
  <si>
    <t>Hồ Văn  Ba</t>
  </si>
  <si>
    <t>So Hờ Bảng</t>
  </si>
  <si>
    <t>Nguyễn Thị Huỳnh Minh Châu</t>
  </si>
  <si>
    <t>Nông Thị Mỹ Diệu</t>
  </si>
  <si>
    <t>Trương Thị Ngọc Duyên</t>
  </si>
  <si>
    <t>Vũ Cát Duyên</t>
  </si>
  <si>
    <t>Sô Thị Tuyết Hận</t>
  </si>
  <si>
    <t>Cao Hồng Quân</t>
  </si>
  <si>
    <t>Bùi Thị Như Quỳnh</t>
  </si>
  <si>
    <t>Nguyễn Thị Bích Thảo</t>
  </si>
  <si>
    <t>Dương Thị Ngọc Thiết</t>
  </si>
  <si>
    <t>Trần Thị Thu</t>
  </si>
  <si>
    <t>Đặng Thị Thu Thủy</t>
  </si>
  <si>
    <t>H' Ly Sa  Byă</t>
  </si>
  <si>
    <t>Phạm Hồng Đức</t>
  </si>
  <si>
    <t>Nguyễn Ngọc Thùy Dương</t>
  </si>
  <si>
    <t>Nay Hiệp</t>
  </si>
  <si>
    <t>Thị  Khánh</t>
  </si>
  <si>
    <t>Cơ Lâu Thị Kim Loan</t>
  </si>
  <si>
    <t>H'Vẽ  Mdrang</t>
  </si>
  <si>
    <t>Nguyễn Thị Bích Ngọc</t>
  </si>
  <si>
    <t>Nguyễn Xuân Ngọc</t>
  </si>
  <si>
    <t>Ksor  H' Ry</t>
  </si>
  <si>
    <t>Nguyễn Thu Thảo</t>
  </si>
  <si>
    <t>Phạm Văn Tiến</t>
  </si>
  <si>
    <t>Hứa Xuân Vịnh</t>
  </si>
  <si>
    <t>Nguyễn Ngọc Trâm</t>
  </si>
  <si>
    <t>Lê Hồ Phương Anh</t>
  </si>
  <si>
    <t>Rơ Lan  Dên</t>
  </si>
  <si>
    <t>Lang Thị Thùy Dung</t>
  </si>
  <si>
    <t>K` Thị Lênh</t>
  </si>
  <si>
    <t>Sơn Thị Diễm My</t>
  </si>
  <si>
    <t>Kim Thị Thanh Nhi</t>
  </si>
  <si>
    <t>Thạch Thị Mỹ  Nhung</t>
  </si>
  <si>
    <t>Ngô Nguyễn Anh Nhựt</t>
  </si>
  <si>
    <t>Sơn Đà Ra</t>
  </si>
  <si>
    <t>Mai Ngọc Anh Thi</t>
  </si>
  <si>
    <t>Đậu Thị Trang</t>
  </si>
  <si>
    <t>Huỳnh Kim Anh</t>
  </si>
  <si>
    <t>Hồ Thị Điệp</t>
  </si>
  <si>
    <t>Võ Bảo Tín</t>
  </si>
  <si>
    <t>Phạm Thị Thái Vy</t>
  </si>
  <si>
    <t>1553801012270</t>
  </si>
  <si>
    <t>1553801015098</t>
  </si>
  <si>
    <t>1751101010002</t>
  </si>
  <si>
    <t>1751101010087</t>
  </si>
  <si>
    <t>1751101030093</t>
  </si>
  <si>
    <t>1752202010038</t>
  </si>
  <si>
    <t>1753401010065</t>
  </si>
  <si>
    <t>1753801011033</t>
  </si>
  <si>
    <t>1753801011050</t>
  </si>
  <si>
    <t>1753801011173</t>
  </si>
  <si>
    <t>1753801011230</t>
  </si>
  <si>
    <t>1753801012027</t>
  </si>
  <si>
    <t>1753801012136</t>
  </si>
  <si>
    <t>1753801012159</t>
  </si>
  <si>
    <t>1753801013030</t>
  </si>
  <si>
    <t>1753801013033</t>
  </si>
  <si>
    <t>1753801013038</t>
  </si>
  <si>
    <t>1753801013126</t>
  </si>
  <si>
    <t>1753801013131</t>
  </si>
  <si>
    <t>1753801013144</t>
  </si>
  <si>
    <t>1753801013268</t>
  </si>
  <si>
    <t>1753801014004</t>
  </si>
  <si>
    <t>1753801014018</t>
  </si>
  <si>
    <t>1753801014049</t>
  </si>
  <si>
    <t>1753801015066</t>
  </si>
  <si>
    <t>1753801015143</t>
  </si>
  <si>
    <t>1753801015271</t>
  </si>
  <si>
    <t>1653801011351</t>
  </si>
  <si>
    <t>Mai Thị Trinh</t>
  </si>
  <si>
    <t>Trần Thị Mỹ Hương</t>
  </si>
  <si>
    <t>Đỗ Mai Anh</t>
  </si>
  <si>
    <t>Lê Thị Thùy Trang</t>
  </si>
  <si>
    <t>Lê Tuấn Trần Nhanh</t>
  </si>
  <si>
    <t>Đinh Thị Huyền Trâm</t>
  </si>
  <si>
    <t>Bùi Thị Tuyết Nhung</t>
  </si>
  <si>
    <t>Trịnh Lê Anh Dũng</t>
  </si>
  <si>
    <t>Bùi Thị Hằng</t>
  </si>
  <si>
    <t>Vũ Lê Hạnh Thảo</t>
  </si>
  <si>
    <t>Huỳnh Minh Vương</t>
  </si>
  <si>
    <t>Trương  Tuấn Đạt</t>
  </si>
  <si>
    <t>Nguyễn Hạnh Nguyên</t>
  </si>
  <si>
    <t>Nguyễn Thị Mai Phương</t>
  </si>
  <si>
    <t>Nguyễn Phan Ngọc Đạt</t>
  </si>
  <si>
    <t>Đậu Bá Đoái</t>
  </si>
  <si>
    <t>Rơ Ô Duy</t>
  </si>
  <si>
    <t>Phạm Thị Nga</t>
  </si>
  <si>
    <t>Nguyễn Hoàng Kim Ngân</t>
  </si>
  <si>
    <t>Nguyễn Thị Phương Nhi</t>
  </si>
  <si>
    <t>Đoàn Thúy Vi</t>
  </si>
  <si>
    <t>Hoàng Ngọc Nhật Anh</t>
  </si>
  <si>
    <t>Trần Thị Phương Chi</t>
  </si>
  <si>
    <t>Phan Thị Ngọc Hân</t>
  </si>
  <si>
    <t>Nguyễn Thị Cẩm Vân</t>
  </si>
  <si>
    <t>Trần Trung Việt</t>
  </si>
  <si>
    <t>1453801013071</t>
  </si>
  <si>
    <t>1453801013298</t>
  </si>
  <si>
    <t>1553801014108</t>
  </si>
  <si>
    <t>1653801012110</t>
  </si>
  <si>
    <t>1653801012322</t>
  </si>
  <si>
    <t>1653801014115</t>
  </si>
  <si>
    <t>1751101010072</t>
  </si>
  <si>
    <t>1751101030106</t>
  </si>
  <si>
    <t>1753801011176</t>
  </si>
  <si>
    <t>1753801012080</t>
  </si>
  <si>
    <t>1753801012113</t>
  </si>
  <si>
    <t>1753801012187</t>
  </si>
  <si>
    <t>1753801012225</t>
  </si>
  <si>
    <t>1753801013019</t>
  </si>
  <si>
    <t>1753801013041</t>
  </si>
  <si>
    <t>1753801013099</t>
  </si>
  <si>
    <t>1753801013116</t>
  </si>
  <si>
    <t>1753801013158</t>
  </si>
  <si>
    <t>1753801013189</t>
  </si>
  <si>
    <t>1753801013191</t>
  </si>
  <si>
    <t>1753801013206</t>
  </si>
  <si>
    <t>1753801013220</t>
  </si>
  <si>
    <t>1753801013255</t>
  </si>
  <si>
    <t>Hà Thị Kim Hạnh</t>
  </si>
  <si>
    <t>Néang Bảo Vi</t>
  </si>
  <si>
    <t>A Lê Hờ Thúy</t>
  </si>
  <si>
    <t>Ma Huệ</t>
  </si>
  <si>
    <t>Mỹ Uk</t>
  </si>
  <si>
    <t>H' Nít Niê</t>
  </si>
  <si>
    <t>H' Ơnh</t>
  </si>
  <si>
    <t>La Tiểu Phụng</t>
  </si>
  <si>
    <t>Lư Hoàng Nhật Thoại</t>
  </si>
  <si>
    <t>Hoàng Thị Hường</t>
  </si>
  <si>
    <t>Hồ Thị Ngãi Ly</t>
  </si>
  <si>
    <t>Quách Từ Thiện</t>
  </si>
  <si>
    <t>Hồ Quang Tuyền</t>
  </si>
  <si>
    <t>Nay Hà Châu</t>
  </si>
  <si>
    <t>H'  Noel Ênuôl</t>
  </si>
  <si>
    <t>Vi Thị Bích Liên</t>
  </si>
  <si>
    <t>Trần Sơn Duy Minh</t>
  </si>
  <si>
    <t>Trần Thị Kỷ Niên</t>
  </si>
  <si>
    <t>Đinh Thi Thân</t>
  </si>
  <si>
    <t>Trà Vĩnh Thắng</t>
  </si>
  <si>
    <t>Thạch Ngọc Thi</t>
  </si>
  <si>
    <t>Nông Siêu Thương</t>
  </si>
  <si>
    <t>Thành Ngọc Quang Trường</t>
  </si>
  <si>
    <t>L Mô Hờ Nga</t>
  </si>
  <si>
    <t>1453801012103</t>
  </si>
  <si>
    <t>1553801011249</t>
  </si>
  <si>
    <t>1751101030005</t>
  </si>
  <si>
    <t>1751101030024</t>
  </si>
  <si>
    <t>1753401010004</t>
  </si>
  <si>
    <t>1753801012099</t>
  </si>
  <si>
    <t>Nguyễn Thị Thu Hồng</t>
  </si>
  <si>
    <t>Phạm Bích Ngọc</t>
  </si>
  <si>
    <t>Phạm Thị Nguyệt Anh</t>
  </si>
  <si>
    <t>Lê Thu Hà</t>
  </si>
  <si>
    <t>Phạm Hoàng Châu</t>
  </si>
  <si>
    <t>Hồ Đặng Thùy Linh</t>
  </si>
  <si>
    <t>50%</t>
  </si>
  <si>
    <t>Dân tộc vùng ĐBKK</t>
  </si>
  <si>
    <t>Gia đình có công CM</t>
  </si>
  <si>
    <t>Tên đối tượng xét miễn, giảm</t>
  </si>
  <si>
    <t>Niên khóa</t>
  </si>
  <si>
    <t>2</t>
  </si>
  <si>
    <t>3</t>
  </si>
  <si>
    <t>4</t>
  </si>
  <si>
    <t>5</t>
  </si>
  <si>
    <t>2014-2018</t>
  </si>
  <si>
    <t>2015-2019</t>
  </si>
  <si>
    <t>2016-2021</t>
  </si>
  <si>
    <t>2017-2021</t>
  </si>
  <si>
    <t>2016-2020</t>
  </si>
  <si>
    <t>2017-2022</t>
  </si>
  <si>
    <t>Ký  nhận</t>
  </si>
  <si>
    <t>Ghi chú</t>
  </si>
  <si>
    <t>Stt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</si>
  <si>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</si>
  <si>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</si>
  <si>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</si>
  <si>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</si>
  <si>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</si>
  <si>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</si>
  <si>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</si>
  <si>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</si>
  <si>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</si>
  <si>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</si>
  <si>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</si>
  <si>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</si>
  <si>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</si>
  <si>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</si>
  <si>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</si>
  <si>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</si>
  <si>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</si>
  <si>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</si>
  <si>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</si>
  <si>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</si>
  <si>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</si>
  <si>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</si>
  <si>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</si>
  <si>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</si>
  <si>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</si>
  <si>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</si>
  <si>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</si>
  <si>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</si>
  <si>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</si>
  <si>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</si>
  <si>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</si>
  <si>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</si>
  <si>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</si>
  <si>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</si>
  <si>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</si>
  <si>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</si>
  <si>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</si>
  <si>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</si>
  <si>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</si>
  <si>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</si>
  <si>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</si>
  <si>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</si>
  <si>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</si>
  <si>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</si>
  <si>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</si>
  <si>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</si>
  <si>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</si>
  <si>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</si>
  <si>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</si>
  <si>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</si>
  <si>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</si>
  <si>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</si>
  <si>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</si>
  <si>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</si>
  <si>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</si>
  <si>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</si>
  <si>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</si>
  <si>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BỘ GIÁO DỤC VÀ ĐÀO TẠO</t>
  </si>
  <si>
    <t>TRƯỜNG ĐẠI HỌC LUẬT THÀNH PHỐ HỒ  CHÍ MINH</t>
  </si>
  <si>
    <t>CỘNG HÒA XÃ HỘI CHỦ NGHĨA VIỆT NAM</t>
  </si>
  <si>
    <t>Độc lập - Tự do - Hạnh phúc</t>
  </si>
  <si>
    <t>DANH SÁCH SINH VIÊN ĐƯỢC XÉT MIỄN, GIẢM HỌC PHÍ HỌC KỲ 1 NĂM HỌC 2017 - 2018</t>
  </si>
  <si>
    <t>4 = 2x1</t>
  </si>
  <si>
    <t>5 = 3x1</t>
  </si>
  <si>
    <t>6 = 4-5</t>
  </si>
  <si>
    <t>NGƯỜI LẬP BẢNG</t>
  </si>
  <si>
    <t>PHÒNG CÔNG TÁC SINH VIÊN</t>
  </si>
  <si>
    <t>PHÒNG TC-KT</t>
  </si>
  <si>
    <t>HIỆU TRƯỞNG</t>
  </si>
  <si>
    <t>Võ Thị Thanh Hòa</t>
  </si>
  <si>
    <t>1451101030099</t>
  </si>
  <si>
    <t>Nguyễn Thúy Hoàng Quyên</t>
  </si>
  <si>
    <t>2014-2019</t>
  </si>
  <si>
    <t xml:space="preserve">100% </t>
  </si>
  <si>
    <t>Vi Hồng Duyệt</t>
  </si>
  <si>
    <t>Dân tộc, hộ nghèo</t>
  </si>
  <si>
    <t>Lương Thị Biển</t>
  </si>
  <si>
    <t>1453801011016</t>
  </si>
  <si>
    <t>Hoàng Thị Kim Oanh</t>
  </si>
  <si>
    <t>1453801011191</t>
  </si>
  <si>
    <t>Phạm Thị Trang</t>
  </si>
  <si>
    <t>1453801011267</t>
  </si>
  <si>
    <t>Lưu Thị Huyền</t>
  </si>
  <si>
    <t>1453801012122</t>
  </si>
  <si>
    <t>Châu Ngọc Hiền</t>
  </si>
  <si>
    <t>1453801013077</t>
  </si>
  <si>
    <t>K' Krai</t>
  </si>
  <si>
    <t>1453801013120</t>
  </si>
  <si>
    <t>Trương Thị Phương</t>
  </si>
  <si>
    <t>1453801013193</t>
  </si>
  <si>
    <t>Mai Thị Bích Phượng</t>
  </si>
  <si>
    <t>1453801013194</t>
  </si>
  <si>
    <t>Danh Thị Ly Sa</t>
  </si>
  <si>
    <t>1453801013203</t>
  </si>
  <si>
    <t>Nguyễn Thị Thủy</t>
  </si>
  <si>
    <t>1453801013256</t>
  </si>
  <si>
    <t>Khê Nữ Kim Chuyên</t>
  </si>
  <si>
    <t>1453801014023</t>
  </si>
  <si>
    <t>Triệu Thị Huyền</t>
  </si>
  <si>
    <t>1453801014095</t>
  </si>
  <si>
    <t>Nông Thị Khang</t>
  </si>
  <si>
    <t>1453801014100</t>
  </si>
  <si>
    <t>Long Thị Lê</t>
  </si>
  <si>
    <t>1453801014114</t>
  </si>
  <si>
    <t>Đinh Thị Luyến</t>
  </si>
  <si>
    <t>1453801014130</t>
  </si>
  <si>
    <t>Lý Thu Na</t>
  </si>
  <si>
    <t>1453801014143</t>
  </si>
  <si>
    <t>Bùi Thị Thanh</t>
  </si>
  <si>
    <t>1453801014208</t>
  </si>
  <si>
    <t>Hoàng Thị Lệ Thu</t>
  </si>
  <si>
    <t>1453801014224</t>
  </si>
  <si>
    <t>Nông Thị Thanh Thúy</t>
  </si>
  <si>
    <t>1453801015221</t>
  </si>
  <si>
    <t>Hà Thị Thủy Tiên</t>
  </si>
  <si>
    <t>1453801015227</t>
  </si>
  <si>
    <t>Thạch Thị Sóc Kha</t>
  </si>
  <si>
    <t>1553801011146</t>
  </si>
  <si>
    <t>Hoàng Quốc Khánh</t>
  </si>
  <si>
    <t>1553801011148</t>
  </si>
  <si>
    <t>Thạch Thị Huyền Ảo</t>
  </si>
  <si>
    <t>1553801012011</t>
  </si>
  <si>
    <t>Ma Hậu</t>
  </si>
  <si>
    <t>1553801012065</t>
  </si>
  <si>
    <t>Hà Phương MLô</t>
  </si>
  <si>
    <t>1553801012142</t>
  </si>
  <si>
    <t>Mun Thoa</t>
  </si>
  <si>
    <t>1553801012233</t>
  </si>
  <si>
    <t>Lương Thị Thu Hoài</t>
  </si>
  <si>
    <t>1553801013040</t>
  </si>
  <si>
    <t>Phùng Văn Hoàn</t>
  </si>
  <si>
    <t>1553801013041</t>
  </si>
  <si>
    <t>Triệu Thúy Mai</t>
  </si>
  <si>
    <t>1553801013075</t>
  </si>
  <si>
    <t>Đàm Thị Nguyệt</t>
  </si>
  <si>
    <t>1553801013091</t>
  </si>
  <si>
    <t>Liêu Thị Phong</t>
  </si>
  <si>
    <t>1553801013109</t>
  </si>
  <si>
    <t>Thị Cúc</t>
  </si>
  <si>
    <t>1553801014018</t>
  </si>
  <si>
    <t>Bùi Văn Cường</t>
  </si>
  <si>
    <t>1553801014019</t>
  </si>
  <si>
    <t>Chung Thị Hiền</t>
  </si>
  <si>
    <t>1553801014036</t>
  </si>
  <si>
    <t>Phạm Văn Hình</t>
  </si>
  <si>
    <t>1553801014046</t>
  </si>
  <si>
    <t>H' Noel</t>
  </si>
  <si>
    <t>1553801014047</t>
  </si>
  <si>
    <t>Hà Chung Thủy</t>
  </si>
  <si>
    <t>1553801015248</t>
  </si>
  <si>
    <t>Din Hiền Hải My</t>
  </si>
  <si>
    <t>1651101030081</t>
  </si>
  <si>
    <t>Ksor H' Miang</t>
  </si>
  <si>
    <t>1653801012158</t>
  </si>
  <si>
    <t>Nguyễn Thị Phương</t>
  </si>
  <si>
    <t>1653801012215</t>
  </si>
  <si>
    <t>Quách Thị Thư</t>
  </si>
  <si>
    <t>1653801012267</t>
  </si>
  <si>
    <t>1653801013017</t>
  </si>
  <si>
    <t>Hoàng Thị Phương Lan</t>
  </si>
  <si>
    <t>1653801013086</t>
  </si>
  <si>
    <t>Bế Thị Quỳnh Nga</t>
  </si>
  <si>
    <t>1653801013118</t>
  </si>
  <si>
    <t>1653801014018</t>
  </si>
  <si>
    <t>Hoàng Thị Hảo</t>
  </si>
  <si>
    <t>1653801014047</t>
  </si>
  <si>
    <t>Huỳnh Thị Kim Liên</t>
  </si>
  <si>
    <t>1653801014079</t>
  </si>
  <si>
    <t>1653801015060</t>
  </si>
  <si>
    <t>Đồng Thị Hương Giang</t>
  </si>
  <si>
    <t>1752202010007</t>
  </si>
  <si>
    <t>Triệu Tử Dương</t>
  </si>
  <si>
    <t>1753801011035</t>
  </si>
  <si>
    <t>Khê Quang Mái</t>
  </si>
  <si>
    <t>1753801011114</t>
  </si>
  <si>
    <t>H'  Ra Chen</t>
  </si>
  <si>
    <t>1753801012018</t>
  </si>
  <si>
    <t>Hà My</t>
  </si>
  <si>
    <t>1753801012122</t>
  </si>
  <si>
    <t>Triệu Thị Phương Chinh</t>
  </si>
  <si>
    <t>1753801013022</t>
  </si>
  <si>
    <t>Hoàng Thị Hà</t>
  </si>
  <si>
    <t>1753801013045</t>
  </si>
  <si>
    <t xml:space="preserve"> Siu H'Búy</t>
  </si>
  <si>
    <t>1753801013051</t>
  </si>
  <si>
    <t>Hoàng Nhật Lệ</t>
  </si>
  <si>
    <t>1753801013098</t>
  </si>
  <si>
    <t>Hoàng Thị Loan</t>
  </si>
  <si>
    <t>1753801013105</t>
  </si>
  <si>
    <t>Lương Văn Thức</t>
  </si>
  <si>
    <t>1753801013217</t>
  </si>
  <si>
    <t>Y Lý Anh</t>
  </si>
  <si>
    <t>1753801014011</t>
  </si>
  <si>
    <t>Rah Lan H' Tiêu</t>
  </si>
  <si>
    <t>1753801014063</t>
  </si>
  <si>
    <t>Quan Thị Loan</t>
  </si>
  <si>
    <t>1753801014092</t>
  </si>
  <si>
    <t>Đinh Thị Phen</t>
  </si>
  <si>
    <t>1753801014149</t>
  </si>
  <si>
    <t>Quảng Thị Thu Ri</t>
  </si>
  <si>
    <t>1753801014163</t>
  </si>
  <si>
    <t>K' Tẻo</t>
  </si>
  <si>
    <t>1753801014166</t>
  </si>
  <si>
    <t>R' Ô H' Trinh</t>
  </si>
  <si>
    <t>1753801014216</t>
  </si>
  <si>
    <t>Buôn Yă Hồ Mỹ Dung</t>
  </si>
  <si>
    <t>1453401010074</t>
  </si>
  <si>
    <t>66</t>
  </si>
  <si>
    <t>67</t>
  </si>
  <si>
    <t>1553801013022</t>
  </si>
  <si>
    <t>100%</t>
  </si>
  <si>
    <t>Trần Nguyễn Bảo Ngân</t>
  </si>
  <si>
    <t>Nhan Thị Hằng</t>
  </si>
  <si>
    <t>Hoàng Văn Đạt</t>
  </si>
  <si>
    <t>Quách Thị Linh Chi</t>
  </si>
  <si>
    <t>Vy Thị Thúy Ngân</t>
  </si>
  <si>
    <t>1653801013123</t>
  </si>
  <si>
    <t>2013-2018</t>
  </si>
  <si>
    <t>2015-2020</t>
  </si>
  <si>
    <t>PHÒNG TC - KT</t>
  </si>
  <si>
    <t>PHÒNG CTSV</t>
  </si>
  <si>
    <t>NGƯỜI LẬP</t>
  </si>
  <si>
    <t>Tỷ lệ % miễn, giảm</t>
  </si>
  <si>
    <t>Tại trường</t>
  </si>
  <si>
    <t>Theo NĐ 86</t>
  </si>
  <si>
    <t>Mức miễn, giảm</t>
  </si>
  <si>
    <t>Mức học phí đóng</t>
  </si>
  <si>
    <t>Phần chênh lệch trường phải cấp bù</t>
  </si>
  <si>
    <t>Số tiền thực nhận</t>
  </si>
  <si>
    <t>Tổng chi phí cấp bù theo NĐ 86 (5):</t>
  </si>
  <si>
    <t>Tổng chi phí trường cấp bù (6):</t>
  </si>
  <si>
    <t>PSC (sinh viên không ký nhận)</t>
  </si>
  <si>
    <t>Thành phố Hồ Chí Minh, ngày      tháng       năm 2018</t>
  </si>
  <si>
    <t>(Kèm theo Quyết định số …………………./QĐ-ĐHL ngày …………………tháng…………..năm 2018</t>
  </si>
  <si>
    <t>K1 17-18</t>
  </si>
  <si>
    <t>(bằng chữ: Năm trăm lẻ sáu triệu, một trăm sáu mươi nghìn đồng./.)</t>
  </si>
  <si>
    <t>(bằng chữ: Hai trăm bốn mươi bảy triệu chín trăm nghìn đồng./.)</t>
  </si>
  <si>
    <t>(bằng chữ: Chín mươi bảy triệu, bảy trăm bảy mươi sáu nghìn đồng./.)</t>
  </si>
  <si>
    <t>(bằng chữ: Một trăm bốn mươi chín triệu, bốn trăm tám mươi nghìn đông./.)</t>
  </si>
  <si>
    <t>(bằng chữ: Một trăm bốn mươi mốt triệu, bốn trăm chín mươi bốn nghìn đồng./.)</t>
  </si>
  <si>
    <t>(bằng chữ: Bảy mươi lăm triệu, tám trăm tám mươi nghìn đồng./.)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</si>
</sst>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[$-409]dddd\,\ mmmm\ dd\,\ yyyy"/>
  </numFmts>
  <fonts count="73">
    <font>
      <sz val="11"/>
      <color theme="1"/>
      <name val="Calibri"/>
      <family val="0"/>
    </font>
    <font>
      <sz val="11"/>
      <name val="Calibri"/>
      <family val="0"/>
    </font>
    <font>
      <sz val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30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/>
      <top style="dashed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49" fontId="59" fillId="0" borderId="10" xfId="0" applyNumberFormat="1" applyFont="1" applyFill="1" applyBorder="1" applyAlignment="1" quotePrefix="1">
      <alignment/>
    </xf>
    <xf numFmtId="0" fontId="59" fillId="0" borderId="10" xfId="0" applyFont="1" applyFill="1" applyBorder="1" applyAlignment="1">
      <alignment/>
    </xf>
    <xf numFmtId="3" fontId="2" fillId="0" borderId="10" xfId="52" applyNumberFormat="1" applyFont="1" applyFill="1" applyBorder="1" applyAlignment="1" applyProtection="1">
      <alignment/>
      <protection/>
    </xf>
    <xf numFmtId="0" fontId="59" fillId="0" borderId="11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49" fontId="60" fillId="0" borderId="10" xfId="0" applyNumberFormat="1" applyFont="1" applyFill="1" applyBorder="1" applyAlignment="1" quotePrefix="1">
      <alignment/>
    </xf>
    <xf numFmtId="0" fontId="60" fillId="0" borderId="10" xfId="0" applyFont="1" applyFill="1" applyBorder="1" applyAlignment="1" quotePrefix="1">
      <alignment/>
    </xf>
    <xf numFmtId="49" fontId="61" fillId="0" borderId="13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/>
    </xf>
    <xf numFmtId="3" fontId="3" fillId="0" borderId="10" xfId="52" applyNumberFormat="1" applyFont="1" applyFill="1" applyBorder="1" applyAlignment="1" applyProtection="1">
      <alignment/>
      <protection/>
    </xf>
    <xf numFmtId="49" fontId="60" fillId="0" borderId="10" xfId="0" applyNumberFormat="1" applyFont="1" applyFill="1" applyBorder="1" applyAlignment="1">
      <alignment/>
    </xf>
    <xf numFmtId="3" fontId="3" fillId="0" borderId="11" xfId="52" applyNumberFormat="1" applyFont="1" applyFill="1" applyBorder="1" applyAlignment="1" applyProtection="1">
      <alignment/>
      <protection/>
    </xf>
    <xf numFmtId="3" fontId="4" fillId="0" borderId="11" xfId="52" applyNumberFormat="1" applyFont="1" applyFill="1" applyBorder="1" applyAlignment="1" applyProtection="1">
      <alignment/>
      <protection/>
    </xf>
    <xf numFmtId="0" fontId="60" fillId="0" borderId="10" xfId="0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0" fillId="0" borderId="11" xfId="0" applyFont="1" applyBorder="1" applyAlignment="1">
      <alignment/>
    </xf>
    <xf numFmtId="3" fontId="5" fillId="0" borderId="10" xfId="52" applyNumberFormat="1" applyFont="1" applyFill="1" applyBorder="1" applyAlignment="1" applyProtection="1">
      <alignment/>
      <protection/>
    </xf>
    <xf numFmtId="49" fontId="60" fillId="0" borderId="11" xfId="0" applyNumberFormat="1" applyFont="1" applyFill="1" applyBorder="1" applyAlignment="1" quotePrefix="1">
      <alignment/>
    </xf>
    <xf numFmtId="0" fontId="60" fillId="0" borderId="11" xfId="0" applyFont="1" applyFill="1" applyBorder="1" applyAlignment="1">
      <alignment/>
    </xf>
    <xf numFmtId="3" fontId="5" fillId="0" borderId="11" xfId="52" applyNumberFormat="1" applyFont="1" applyFill="1" applyBorder="1" applyAlignment="1" applyProtection="1">
      <alignment/>
      <protection/>
    </xf>
    <xf numFmtId="49" fontId="62" fillId="0" borderId="10" xfId="0" applyNumberFormat="1" applyFont="1" applyFill="1" applyBorder="1" applyAlignment="1">
      <alignment/>
    </xf>
    <xf numFmtId="49" fontId="62" fillId="0" borderId="1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0" fontId="60" fillId="0" borderId="10" xfId="0" applyFont="1" applyBorder="1" applyAlignment="1">
      <alignment horizontal="center"/>
    </xf>
    <xf numFmtId="49" fontId="60" fillId="0" borderId="11" xfId="0" applyNumberFormat="1" applyFont="1" applyBorder="1" applyAlignment="1">
      <alignment/>
    </xf>
    <xf numFmtId="0" fontId="60" fillId="0" borderId="14" xfId="0" applyFont="1" applyBorder="1" applyAlignment="1">
      <alignment horizontal="center"/>
    </xf>
    <xf numFmtId="49" fontId="60" fillId="0" borderId="14" xfId="0" applyNumberFormat="1" applyFont="1" applyBorder="1" applyAlignment="1">
      <alignment/>
    </xf>
    <xf numFmtId="0" fontId="60" fillId="0" borderId="14" xfId="0" applyFont="1" applyBorder="1" applyAlignment="1">
      <alignment/>
    </xf>
    <xf numFmtId="49" fontId="59" fillId="0" borderId="14" xfId="0" applyNumberFormat="1" applyFont="1" applyBorder="1" applyAlignment="1">
      <alignment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/>
    </xf>
    <xf numFmtId="3" fontId="5" fillId="0" borderId="14" xfId="52" applyNumberFormat="1" applyFont="1" applyFill="1" applyBorder="1" applyAlignment="1" applyProtection="1">
      <alignment/>
      <protection/>
    </xf>
    <xf numFmtId="3" fontId="8" fillId="0" borderId="11" xfId="52" applyNumberFormat="1" applyFont="1" applyFill="1" applyBorder="1" applyAlignment="1" applyProtection="1">
      <alignment/>
      <protection/>
    </xf>
    <xf numFmtId="0" fontId="64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11" xfId="0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/>
    </xf>
    <xf numFmtId="3" fontId="3" fillId="0" borderId="12" xfId="52" applyNumberFormat="1" applyFont="1" applyFill="1" applyBorder="1" applyAlignment="1" applyProtection="1">
      <alignment/>
      <protection/>
    </xf>
    <xf numFmtId="3" fontId="59" fillId="0" borderId="12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59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9" fontId="59" fillId="0" borderId="11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49" fontId="62" fillId="0" borderId="12" xfId="0" applyNumberFormat="1" applyFont="1" applyFill="1" applyBorder="1" applyAlignment="1">
      <alignment/>
    </xf>
    <xf numFmtId="49" fontId="59" fillId="0" borderId="0" xfId="0" applyNumberFormat="1" applyFont="1" applyFill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 quotePrefix="1">
      <alignment/>
    </xf>
    <xf numFmtId="0" fontId="59" fillId="0" borderId="14" xfId="0" applyFont="1" applyFill="1" applyBorder="1" applyAlignment="1">
      <alignment/>
    </xf>
    <xf numFmtId="49" fontId="62" fillId="0" borderId="14" xfId="0" applyNumberFormat="1" applyFont="1" applyFill="1" applyBorder="1" applyAlignment="1">
      <alignment/>
    </xf>
    <xf numFmtId="49" fontId="59" fillId="0" borderId="14" xfId="0" applyNumberFormat="1" applyFont="1" applyFill="1" applyBorder="1" applyAlignment="1">
      <alignment/>
    </xf>
    <xf numFmtId="3" fontId="3" fillId="0" borderId="14" xfId="52" applyNumberFormat="1" applyFont="1" applyFill="1" applyBorder="1" applyAlignment="1" applyProtection="1">
      <alignment/>
      <protection/>
    </xf>
    <xf numFmtId="3" fontId="59" fillId="0" borderId="14" xfId="0" applyNumberFormat="1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65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0" fillId="0" borderId="11" xfId="0" applyFont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3" fontId="66" fillId="0" borderId="11" xfId="0" applyNumberFormat="1" applyFont="1" applyFill="1" applyBorder="1" applyAlignment="1">
      <alignment/>
    </xf>
    <xf numFmtId="3" fontId="61" fillId="0" borderId="0" xfId="0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49" fontId="59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Alignment="1">
      <alignment/>
    </xf>
    <xf numFmtId="49" fontId="61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49" fontId="59" fillId="0" borderId="11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62" fillId="0" borderId="10" xfId="0" applyFont="1" applyBorder="1" applyAlignment="1">
      <alignment/>
    </xf>
    <xf numFmtId="3" fontId="59" fillId="0" borderId="15" xfId="0" applyNumberFormat="1" applyFont="1" applyFill="1" applyBorder="1" applyAlignment="1">
      <alignment/>
    </xf>
    <xf numFmtId="49" fontId="59" fillId="0" borderId="11" xfId="0" applyNumberFormat="1" applyFont="1" applyFill="1" applyBorder="1" applyAlignment="1" quotePrefix="1">
      <alignment/>
    </xf>
    <xf numFmtId="3" fontId="59" fillId="0" borderId="11" xfId="0" applyNumberFormat="1" applyFont="1" applyFill="1" applyBorder="1" applyAlignment="1">
      <alignment/>
    </xf>
    <xf numFmtId="49" fontId="60" fillId="0" borderId="14" xfId="0" applyNumberFormat="1" applyFont="1" applyFill="1" applyBorder="1" applyAlignment="1" quotePrefix="1">
      <alignment/>
    </xf>
    <xf numFmtId="0" fontId="60" fillId="0" borderId="14" xfId="0" applyFont="1" applyFill="1" applyBorder="1" applyAlignment="1">
      <alignment/>
    </xf>
    <xf numFmtId="3" fontId="2" fillId="0" borderId="14" xfId="52" applyNumberFormat="1" applyFont="1" applyFill="1" applyBorder="1" applyAlignment="1" applyProtection="1">
      <alignment/>
      <protection/>
    </xf>
    <xf numFmtId="3" fontId="2" fillId="0" borderId="11" xfId="52" applyNumberFormat="1" applyFont="1" applyFill="1" applyBorder="1" applyAlignment="1" applyProtection="1">
      <alignment/>
      <protection/>
    </xf>
    <xf numFmtId="3" fontId="7" fillId="0" borderId="11" xfId="52" applyNumberFormat="1" applyFont="1" applyFill="1" applyBorder="1" applyAlignment="1" applyProtection="1">
      <alignment/>
      <protection/>
    </xf>
    <xf numFmtId="3" fontId="62" fillId="0" borderId="11" xfId="0" applyNumberFormat="1" applyFont="1" applyFill="1" applyBorder="1" applyAlignment="1">
      <alignment/>
    </xf>
    <xf numFmtId="3" fontId="9" fillId="0" borderId="11" xfId="52" applyNumberFormat="1" applyFont="1" applyFill="1" applyBorder="1" applyAlignment="1" applyProtection="1">
      <alignment/>
      <protection/>
    </xf>
    <xf numFmtId="0" fontId="59" fillId="0" borderId="12" xfId="0" applyFont="1" applyFill="1" applyBorder="1" applyAlignment="1" quotePrefix="1">
      <alignment/>
    </xf>
    <xf numFmtId="49" fontId="60" fillId="0" borderId="16" xfId="0" applyNumberFormat="1" applyFont="1" applyBorder="1" applyAlignment="1">
      <alignment/>
    </xf>
    <xf numFmtId="49" fontId="60" fillId="0" borderId="1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0" fontId="60" fillId="0" borderId="0" xfId="0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1" fillId="0" borderId="19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9" fontId="61" fillId="0" borderId="2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49" fontId="67" fillId="0" borderId="0" xfId="0" applyNumberFormat="1" applyFont="1" applyFill="1" applyBorder="1" applyAlignment="1">
      <alignment/>
    </xf>
    <xf numFmtId="49" fontId="67" fillId="0" borderId="0" xfId="0" applyNumberFormat="1" applyFont="1" applyFill="1" applyAlignment="1">
      <alignment horizontal="left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8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49" fontId="61" fillId="0" borderId="12" xfId="0" applyNumberFormat="1" applyFont="1" applyFill="1" applyBorder="1" applyAlignment="1">
      <alignment horizontal="center" vertical="center" wrapText="1"/>
    </xf>
    <xf numFmtId="49" fontId="61" fillId="0" borderId="21" xfId="0" applyNumberFormat="1" applyFont="1" applyFill="1" applyBorder="1" applyAlignment="1">
      <alignment horizontal="center" wrapText="1"/>
    </xf>
    <xf numFmtId="49" fontId="61" fillId="0" borderId="22" xfId="0" applyNumberFormat="1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49" fontId="63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49" fontId="71" fillId="0" borderId="0" xfId="0" applyNumberFormat="1" applyFont="1" applyFill="1" applyAlignment="1">
      <alignment horizontal="right"/>
    </xf>
    <xf numFmtId="0" fontId="72" fillId="0" borderId="0" xfId="0" applyFont="1" applyFill="1" applyAlignment="1">
      <alignment horizontal="center"/>
    </xf>
    <xf numFmtId="49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49" fontId="59" fillId="0" borderId="0" xfId="0" applyNumberFormat="1" applyFont="1" applyFill="1" applyAlignment="1">
      <alignment horizontal="left"/>
    </xf>
    <xf numFmtId="49" fontId="61" fillId="0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49" fontId="6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7" xfId="56"/>
    <cellStyle name="Normal 2" xfId="57"/>
    <cellStyle name="Normal 22" xfId="58"/>
    <cellStyle name="Normal 23" xfId="59"/>
    <cellStyle name="Normal 3" xfId="60"/>
    <cellStyle name="Normal 5" xfId="61"/>
    <cellStyle name="Normal 6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142">
      <selection activeCell="E173" sqref="E173"/>
    </sheetView>
  </sheetViews>
  <sheetFormatPr defaultColWidth="9.140625" defaultRowHeight="15"/>
  <cols>
    <col min="1" max="1" width="4.421875" style="25" customWidth="1"/>
    <col min="2" max="2" width="12.57421875" style="28" customWidth="1"/>
    <col min="3" max="3" width="19.00390625" style="25" customWidth="1"/>
    <col min="4" max="4" width="9.28125" style="25" customWidth="1"/>
    <col min="5" max="5" width="17.57421875" style="28" customWidth="1"/>
    <col min="6" max="6" width="6.28125" style="28" customWidth="1"/>
    <col min="7" max="7" width="8.8515625" style="28" customWidth="1"/>
    <col min="8" max="8" width="9.140625" style="28" customWidth="1"/>
    <col min="9" max="9" width="9.7109375" style="28" customWidth="1"/>
    <col min="10" max="10" width="10.8515625" style="28" bestFit="1" customWidth="1"/>
    <col min="11" max="11" width="9.7109375" style="28" customWidth="1"/>
    <col min="12" max="12" width="9.57421875" style="28" customWidth="1"/>
    <col min="13" max="13" width="8.28125" style="28" customWidth="1"/>
    <col min="14" max="22" width="9.140625" style="97" customWidth="1"/>
    <col min="23" max="16384" width="9.140625" style="25" customWidth="1"/>
  </cols>
  <sheetData>
    <row r="1" spans="2:13" ht="12.75">
      <c r="B1" s="110" t="s">
        <v>487</v>
      </c>
      <c r="C1" s="110"/>
      <c r="D1" s="110"/>
      <c r="E1" s="110"/>
      <c r="F1" s="110"/>
      <c r="G1" s="102" t="s">
        <v>489</v>
      </c>
      <c r="H1" s="102"/>
      <c r="I1" s="102"/>
      <c r="J1" s="102"/>
      <c r="K1" s="102"/>
      <c r="L1" s="102"/>
      <c r="M1" s="102"/>
    </row>
    <row r="2" spans="2:13" ht="12.75">
      <c r="B2" s="103" t="s">
        <v>488</v>
      </c>
      <c r="C2" s="103"/>
      <c r="D2" s="103"/>
      <c r="E2" s="103"/>
      <c r="F2" s="103"/>
      <c r="G2" s="102" t="s">
        <v>490</v>
      </c>
      <c r="H2" s="102"/>
      <c r="I2" s="102"/>
      <c r="J2" s="102"/>
      <c r="K2" s="102"/>
      <c r="L2" s="102"/>
      <c r="M2" s="102"/>
    </row>
    <row r="3" spans="2:13" ht="12.75">
      <c r="B3" s="26"/>
      <c r="C3" s="26"/>
      <c r="D3" s="26"/>
      <c r="E3" s="26"/>
      <c r="F3" s="26"/>
      <c r="G3" s="109" t="s">
        <v>662</v>
      </c>
      <c r="H3" s="109"/>
      <c r="I3" s="109"/>
      <c r="J3" s="109"/>
      <c r="K3" s="109"/>
      <c r="L3" s="109"/>
      <c r="M3" s="109"/>
    </row>
    <row r="4" spans="2:13" ht="12.75">
      <c r="B4" s="27"/>
      <c r="C4" s="28"/>
      <c r="E4" s="25"/>
      <c r="J4" s="112" t="s">
        <v>661</v>
      </c>
      <c r="K4" s="112"/>
      <c r="L4" s="112"/>
      <c r="M4" s="112"/>
    </row>
    <row r="5" spans="2:13" ht="15.75">
      <c r="B5" s="111" t="s">
        <v>491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3" ht="12.75">
      <c r="B6" s="110" t="s">
        <v>663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ht="8.25" customHeight="1"/>
    <row r="8" spans="1:13" ht="12.75" customHeight="1">
      <c r="A8" s="106" t="s">
        <v>429</v>
      </c>
      <c r="B8" s="106" t="s">
        <v>60</v>
      </c>
      <c r="C8" s="106" t="s">
        <v>160</v>
      </c>
      <c r="D8" s="106" t="s">
        <v>416</v>
      </c>
      <c r="E8" s="99" t="s">
        <v>415</v>
      </c>
      <c r="F8" s="99" t="s">
        <v>652</v>
      </c>
      <c r="G8" s="114" t="s">
        <v>656</v>
      </c>
      <c r="H8" s="115"/>
      <c r="I8" s="116" t="s">
        <v>655</v>
      </c>
      <c r="J8" s="117"/>
      <c r="K8" s="99" t="s">
        <v>657</v>
      </c>
      <c r="L8" s="99" t="s">
        <v>658</v>
      </c>
      <c r="M8" s="99" t="s">
        <v>428</v>
      </c>
    </row>
    <row r="9" spans="1:13" ht="58.5" customHeight="1">
      <c r="A9" s="107"/>
      <c r="B9" s="107"/>
      <c r="C9" s="107"/>
      <c r="D9" s="107"/>
      <c r="E9" s="100"/>
      <c r="F9" s="113"/>
      <c r="G9" s="9" t="s">
        <v>653</v>
      </c>
      <c r="H9" s="9" t="s">
        <v>654</v>
      </c>
      <c r="I9" s="9" t="s">
        <v>653</v>
      </c>
      <c r="J9" s="9" t="s">
        <v>654</v>
      </c>
      <c r="K9" s="113"/>
      <c r="L9" s="100"/>
      <c r="M9" s="100"/>
    </row>
    <row r="10" spans="1:13" ht="18" customHeight="1">
      <c r="A10" s="108"/>
      <c r="B10" s="108"/>
      <c r="C10" s="108"/>
      <c r="D10" s="108"/>
      <c r="E10" s="101"/>
      <c r="F10" s="10" t="s">
        <v>59</v>
      </c>
      <c r="G10" s="10" t="s">
        <v>417</v>
      </c>
      <c r="H10" s="10" t="s">
        <v>418</v>
      </c>
      <c r="I10" s="10" t="s">
        <v>492</v>
      </c>
      <c r="J10" s="10" t="s">
        <v>493</v>
      </c>
      <c r="K10" s="10" t="s">
        <v>494</v>
      </c>
      <c r="L10" s="101"/>
      <c r="M10" s="101"/>
    </row>
    <row r="11" spans="1:13" ht="12.75">
      <c r="A11" s="29">
        <v>1</v>
      </c>
      <c r="B11" s="17" t="s">
        <v>84</v>
      </c>
      <c r="C11" s="80" t="s">
        <v>164</v>
      </c>
      <c r="D11" s="16" t="s">
        <v>647</v>
      </c>
      <c r="E11" s="11" t="s">
        <v>68</v>
      </c>
      <c r="F11" s="17" t="s">
        <v>18</v>
      </c>
      <c r="G11" s="19">
        <v>4070000</v>
      </c>
      <c r="H11" s="19">
        <v>3700000</v>
      </c>
      <c r="I11" s="19">
        <f>G11*F11</f>
        <v>2035000</v>
      </c>
      <c r="J11" s="19">
        <f>H11*F11</f>
        <v>1850000</v>
      </c>
      <c r="K11" s="19">
        <f>I11-J11</f>
        <v>185000</v>
      </c>
      <c r="L11" s="19">
        <f>I11</f>
        <v>2035000</v>
      </c>
      <c r="M11" s="16"/>
    </row>
    <row r="12" spans="1:13" ht="12.75">
      <c r="A12" s="29">
        <v>2</v>
      </c>
      <c r="B12" s="17" t="s">
        <v>77</v>
      </c>
      <c r="C12" s="80" t="s">
        <v>172</v>
      </c>
      <c r="D12" s="16" t="s">
        <v>421</v>
      </c>
      <c r="E12" s="11" t="s">
        <v>68</v>
      </c>
      <c r="F12" s="17" t="s">
        <v>18</v>
      </c>
      <c r="G12" s="19">
        <v>4070000</v>
      </c>
      <c r="H12" s="19">
        <v>3700000</v>
      </c>
      <c r="I12" s="19">
        <f aca="true" t="shared" si="0" ref="I12:I75">G12*F12</f>
        <v>2035000</v>
      </c>
      <c r="J12" s="19">
        <f aca="true" t="shared" si="1" ref="J12:J75">H12*F12</f>
        <v>1850000</v>
      </c>
      <c r="K12" s="19">
        <f aca="true" t="shared" si="2" ref="K12:K75">I12-J12</f>
        <v>185000</v>
      </c>
      <c r="L12" s="19">
        <f aca="true" t="shared" si="3" ref="L12:L75">I12</f>
        <v>2035000</v>
      </c>
      <c r="M12" s="16"/>
    </row>
    <row r="13" spans="1:13" ht="12.75">
      <c r="A13" s="29">
        <v>3</v>
      </c>
      <c r="B13" s="17" t="s">
        <v>104</v>
      </c>
      <c r="C13" s="80" t="s">
        <v>173</v>
      </c>
      <c r="D13" s="16" t="s">
        <v>421</v>
      </c>
      <c r="E13" s="11" t="s">
        <v>68</v>
      </c>
      <c r="F13" s="17" t="s">
        <v>18</v>
      </c>
      <c r="G13" s="19">
        <v>4070000</v>
      </c>
      <c r="H13" s="19">
        <v>3700000</v>
      </c>
      <c r="I13" s="19">
        <f t="shared" si="0"/>
        <v>2035000</v>
      </c>
      <c r="J13" s="19">
        <f t="shared" si="1"/>
        <v>1850000</v>
      </c>
      <c r="K13" s="19">
        <f t="shared" si="2"/>
        <v>185000</v>
      </c>
      <c r="L13" s="19">
        <f t="shared" si="3"/>
        <v>2035000</v>
      </c>
      <c r="M13" s="16"/>
    </row>
    <row r="14" spans="1:13" ht="12.75">
      <c r="A14" s="29">
        <v>4</v>
      </c>
      <c r="B14" s="17" t="s">
        <v>128</v>
      </c>
      <c r="C14" s="80" t="s">
        <v>176</v>
      </c>
      <c r="D14" s="16" t="s">
        <v>421</v>
      </c>
      <c r="E14" s="11" t="s">
        <v>68</v>
      </c>
      <c r="F14" s="17" t="s">
        <v>18</v>
      </c>
      <c r="G14" s="19">
        <v>4070000</v>
      </c>
      <c r="H14" s="19">
        <v>3700000</v>
      </c>
      <c r="I14" s="19">
        <f t="shared" si="0"/>
        <v>2035000</v>
      </c>
      <c r="J14" s="19">
        <f t="shared" si="1"/>
        <v>1850000</v>
      </c>
      <c r="K14" s="19">
        <f t="shared" si="2"/>
        <v>185000</v>
      </c>
      <c r="L14" s="19">
        <f t="shared" si="3"/>
        <v>2035000</v>
      </c>
      <c r="M14" s="16"/>
    </row>
    <row r="15" spans="1:13" ht="12.75">
      <c r="A15" s="29">
        <v>5</v>
      </c>
      <c r="B15" s="17" t="s">
        <v>0</v>
      </c>
      <c r="C15" s="80" t="s">
        <v>187</v>
      </c>
      <c r="D15" s="16" t="s">
        <v>421</v>
      </c>
      <c r="E15" s="11" t="s">
        <v>68</v>
      </c>
      <c r="F15" s="17" t="s">
        <v>18</v>
      </c>
      <c r="G15" s="19">
        <v>4070000</v>
      </c>
      <c r="H15" s="19">
        <v>3700000</v>
      </c>
      <c r="I15" s="19">
        <f t="shared" si="0"/>
        <v>2035000</v>
      </c>
      <c r="J15" s="19">
        <f t="shared" si="1"/>
        <v>1850000</v>
      </c>
      <c r="K15" s="19">
        <f t="shared" si="2"/>
        <v>185000</v>
      </c>
      <c r="L15" s="19">
        <f t="shared" si="3"/>
        <v>2035000</v>
      </c>
      <c r="M15" s="16"/>
    </row>
    <row r="16" spans="1:22" s="28" customFormat="1" ht="12.75">
      <c r="A16" s="29">
        <v>6</v>
      </c>
      <c r="B16" s="17" t="s">
        <v>132</v>
      </c>
      <c r="C16" s="80" t="s">
        <v>193</v>
      </c>
      <c r="D16" s="16" t="s">
        <v>421</v>
      </c>
      <c r="E16" s="11" t="s">
        <v>68</v>
      </c>
      <c r="F16" s="17" t="s">
        <v>18</v>
      </c>
      <c r="G16" s="19">
        <v>4070000</v>
      </c>
      <c r="H16" s="19">
        <v>3700000</v>
      </c>
      <c r="I16" s="19">
        <f t="shared" si="0"/>
        <v>2035000</v>
      </c>
      <c r="J16" s="19">
        <f t="shared" si="1"/>
        <v>1850000</v>
      </c>
      <c r="K16" s="19">
        <f t="shared" si="2"/>
        <v>185000</v>
      </c>
      <c r="L16" s="19">
        <f t="shared" si="3"/>
        <v>2035000</v>
      </c>
      <c r="M16" s="16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28" customFormat="1" ht="12.75">
      <c r="A17" s="29">
        <v>7</v>
      </c>
      <c r="B17" s="17" t="s">
        <v>145</v>
      </c>
      <c r="C17" s="80" t="s">
        <v>197</v>
      </c>
      <c r="D17" s="16" t="s">
        <v>421</v>
      </c>
      <c r="E17" s="11" t="s">
        <v>68</v>
      </c>
      <c r="F17" s="17" t="s">
        <v>18</v>
      </c>
      <c r="G17" s="19">
        <v>4070000</v>
      </c>
      <c r="H17" s="19">
        <v>3700000</v>
      </c>
      <c r="I17" s="19">
        <f t="shared" si="0"/>
        <v>2035000</v>
      </c>
      <c r="J17" s="19">
        <f t="shared" si="1"/>
        <v>1850000</v>
      </c>
      <c r="K17" s="19">
        <f t="shared" si="2"/>
        <v>185000</v>
      </c>
      <c r="L17" s="19">
        <f t="shared" si="3"/>
        <v>2035000</v>
      </c>
      <c r="M17" s="16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28" customFormat="1" ht="12.75">
      <c r="A18" s="29">
        <v>8</v>
      </c>
      <c r="B18" s="17" t="s">
        <v>74</v>
      </c>
      <c r="C18" s="80" t="s">
        <v>222</v>
      </c>
      <c r="D18" s="16" t="s">
        <v>422</v>
      </c>
      <c r="E18" s="11" t="s">
        <v>68</v>
      </c>
      <c r="F18" s="17" t="s">
        <v>18</v>
      </c>
      <c r="G18" s="19">
        <v>4070000</v>
      </c>
      <c r="H18" s="19">
        <v>3700000</v>
      </c>
      <c r="I18" s="19">
        <f t="shared" si="0"/>
        <v>2035000</v>
      </c>
      <c r="J18" s="19">
        <f t="shared" si="1"/>
        <v>1850000</v>
      </c>
      <c r="K18" s="19">
        <f t="shared" si="2"/>
        <v>185000</v>
      </c>
      <c r="L18" s="19">
        <f t="shared" si="3"/>
        <v>2035000</v>
      </c>
      <c r="M18" s="16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28" customFormat="1" ht="12.75">
      <c r="A19" s="29">
        <v>9</v>
      </c>
      <c r="B19" s="17" t="s">
        <v>10</v>
      </c>
      <c r="C19" s="80" t="s">
        <v>242</v>
      </c>
      <c r="D19" s="16" t="s">
        <v>422</v>
      </c>
      <c r="E19" s="11" t="s">
        <v>68</v>
      </c>
      <c r="F19" s="17" t="s">
        <v>18</v>
      </c>
      <c r="G19" s="19">
        <v>4070000</v>
      </c>
      <c r="H19" s="19">
        <v>3700000</v>
      </c>
      <c r="I19" s="19">
        <f t="shared" si="0"/>
        <v>2035000</v>
      </c>
      <c r="J19" s="19">
        <f t="shared" si="1"/>
        <v>1850000</v>
      </c>
      <c r="K19" s="19">
        <f t="shared" si="2"/>
        <v>185000</v>
      </c>
      <c r="L19" s="19">
        <f t="shared" si="3"/>
        <v>2035000</v>
      </c>
      <c r="M19" s="16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28" customFormat="1" ht="12.75">
      <c r="A20" s="29">
        <v>10</v>
      </c>
      <c r="B20" s="17" t="s">
        <v>44</v>
      </c>
      <c r="C20" s="80" t="s">
        <v>250</v>
      </c>
      <c r="D20" s="16" t="s">
        <v>423</v>
      </c>
      <c r="E20" s="11" t="s">
        <v>68</v>
      </c>
      <c r="F20" s="17" t="s">
        <v>18</v>
      </c>
      <c r="G20" s="19">
        <v>4070000</v>
      </c>
      <c r="H20" s="19">
        <v>3700000</v>
      </c>
      <c r="I20" s="19">
        <f t="shared" si="0"/>
        <v>2035000</v>
      </c>
      <c r="J20" s="19">
        <f t="shared" si="1"/>
        <v>1850000</v>
      </c>
      <c r="K20" s="19">
        <f t="shared" si="2"/>
        <v>185000</v>
      </c>
      <c r="L20" s="19">
        <f t="shared" si="3"/>
        <v>2035000</v>
      </c>
      <c r="M20" s="16"/>
      <c r="N20" s="98"/>
      <c r="O20" s="98"/>
      <c r="P20" s="98"/>
      <c r="Q20" s="98"/>
      <c r="R20" s="98"/>
      <c r="S20" s="98"/>
      <c r="T20" s="98"/>
      <c r="U20" s="98"/>
      <c r="V20" s="98"/>
    </row>
    <row r="21" spans="1:22" s="28" customFormat="1" ht="12.75">
      <c r="A21" s="29">
        <v>11</v>
      </c>
      <c r="B21" s="17" t="s">
        <v>95</v>
      </c>
      <c r="C21" s="80" t="s">
        <v>251</v>
      </c>
      <c r="D21" s="16" t="s">
        <v>423</v>
      </c>
      <c r="E21" s="11" t="s">
        <v>68</v>
      </c>
      <c r="F21" s="17" t="s">
        <v>18</v>
      </c>
      <c r="G21" s="19">
        <v>4070000</v>
      </c>
      <c r="H21" s="19">
        <v>3700000</v>
      </c>
      <c r="I21" s="19">
        <f t="shared" si="0"/>
        <v>2035000</v>
      </c>
      <c r="J21" s="19">
        <f t="shared" si="1"/>
        <v>1850000</v>
      </c>
      <c r="K21" s="19">
        <f t="shared" si="2"/>
        <v>185000</v>
      </c>
      <c r="L21" s="19">
        <f t="shared" si="3"/>
        <v>2035000</v>
      </c>
      <c r="M21" s="16"/>
      <c r="N21" s="98"/>
      <c r="O21" s="98"/>
      <c r="P21" s="98"/>
      <c r="Q21" s="98"/>
      <c r="R21" s="98"/>
      <c r="S21" s="98"/>
      <c r="T21" s="98"/>
      <c r="U21" s="98"/>
      <c r="V21" s="98"/>
    </row>
    <row r="22" spans="1:22" s="28" customFormat="1" ht="12.75">
      <c r="A22" s="29">
        <v>12</v>
      </c>
      <c r="B22" s="17" t="s">
        <v>6</v>
      </c>
      <c r="C22" s="80" t="s">
        <v>254</v>
      </c>
      <c r="D22" s="16" t="s">
        <v>425</v>
      </c>
      <c r="E22" s="11" t="s">
        <v>68</v>
      </c>
      <c r="F22" s="17" t="s">
        <v>18</v>
      </c>
      <c r="G22" s="19">
        <v>4070000</v>
      </c>
      <c r="H22" s="19">
        <v>3700000</v>
      </c>
      <c r="I22" s="19">
        <f t="shared" si="0"/>
        <v>2035000</v>
      </c>
      <c r="J22" s="19">
        <f t="shared" si="1"/>
        <v>1850000</v>
      </c>
      <c r="K22" s="19">
        <f t="shared" si="2"/>
        <v>185000</v>
      </c>
      <c r="L22" s="19">
        <f t="shared" si="3"/>
        <v>2035000</v>
      </c>
      <c r="M22" s="16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28" customFormat="1" ht="12.75">
      <c r="A23" s="29">
        <v>13</v>
      </c>
      <c r="B23" s="17" t="s">
        <v>71</v>
      </c>
      <c r="C23" s="80" t="s">
        <v>284</v>
      </c>
      <c r="D23" s="16" t="s">
        <v>425</v>
      </c>
      <c r="E23" s="11" t="s">
        <v>68</v>
      </c>
      <c r="F23" s="17" t="s">
        <v>18</v>
      </c>
      <c r="G23" s="19">
        <v>4070000</v>
      </c>
      <c r="H23" s="19">
        <v>3700000</v>
      </c>
      <c r="I23" s="19">
        <f t="shared" si="0"/>
        <v>2035000</v>
      </c>
      <c r="J23" s="19">
        <f t="shared" si="1"/>
        <v>1850000</v>
      </c>
      <c r="K23" s="19">
        <f t="shared" si="2"/>
        <v>185000</v>
      </c>
      <c r="L23" s="19">
        <f t="shared" si="3"/>
        <v>2035000</v>
      </c>
      <c r="M23" s="16"/>
      <c r="N23" s="98"/>
      <c r="O23" s="98"/>
      <c r="P23" s="98"/>
      <c r="Q23" s="98"/>
      <c r="R23" s="98"/>
      <c r="S23" s="98"/>
      <c r="T23" s="98"/>
      <c r="U23" s="98"/>
      <c r="V23" s="98"/>
    </row>
    <row r="24" spans="1:22" s="28" customFormat="1" ht="12.75">
      <c r="A24" s="29">
        <v>14</v>
      </c>
      <c r="B24" s="17" t="s">
        <v>135</v>
      </c>
      <c r="C24" s="80" t="s">
        <v>296</v>
      </c>
      <c r="D24" s="16" t="s">
        <v>425</v>
      </c>
      <c r="E24" s="11" t="s">
        <v>68</v>
      </c>
      <c r="F24" s="17" t="s">
        <v>18</v>
      </c>
      <c r="G24" s="19">
        <v>4070000</v>
      </c>
      <c r="H24" s="19">
        <v>3700000</v>
      </c>
      <c r="I24" s="19">
        <f t="shared" si="0"/>
        <v>2035000</v>
      </c>
      <c r="J24" s="19">
        <f t="shared" si="1"/>
        <v>1850000</v>
      </c>
      <c r="K24" s="19">
        <f t="shared" si="2"/>
        <v>185000</v>
      </c>
      <c r="L24" s="19">
        <f t="shared" si="3"/>
        <v>2035000</v>
      </c>
      <c r="M24" s="16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28" customFormat="1" ht="12.75">
      <c r="A25" s="29">
        <v>15</v>
      </c>
      <c r="B25" s="17" t="s">
        <v>51</v>
      </c>
      <c r="C25" s="80" t="s">
        <v>297</v>
      </c>
      <c r="D25" s="16" t="s">
        <v>425</v>
      </c>
      <c r="E25" s="11" t="s">
        <v>68</v>
      </c>
      <c r="F25" s="17" t="s">
        <v>18</v>
      </c>
      <c r="G25" s="19">
        <v>4070000</v>
      </c>
      <c r="H25" s="19">
        <v>3700000</v>
      </c>
      <c r="I25" s="19">
        <f t="shared" si="0"/>
        <v>2035000</v>
      </c>
      <c r="J25" s="19">
        <f t="shared" si="1"/>
        <v>1850000</v>
      </c>
      <c r="K25" s="19">
        <f t="shared" si="2"/>
        <v>185000</v>
      </c>
      <c r="L25" s="19">
        <f t="shared" si="3"/>
        <v>2035000</v>
      </c>
      <c r="M25" s="16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28" customFormat="1" ht="12.75">
      <c r="A26" s="29">
        <v>16</v>
      </c>
      <c r="B26" s="17" t="s">
        <v>117</v>
      </c>
      <c r="C26" s="80" t="s">
        <v>161</v>
      </c>
      <c r="D26" s="16" t="s">
        <v>647</v>
      </c>
      <c r="E26" s="11" t="s">
        <v>414</v>
      </c>
      <c r="F26" s="17" t="s">
        <v>12</v>
      </c>
      <c r="G26" s="19">
        <v>4070000</v>
      </c>
      <c r="H26" s="19">
        <v>3700000</v>
      </c>
      <c r="I26" s="19">
        <f t="shared" si="0"/>
        <v>4070000</v>
      </c>
      <c r="J26" s="19">
        <f t="shared" si="1"/>
        <v>3700000</v>
      </c>
      <c r="K26" s="19">
        <f t="shared" si="2"/>
        <v>370000</v>
      </c>
      <c r="L26" s="19">
        <f t="shared" si="3"/>
        <v>4070000</v>
      </c>
      <c r="M26" s="16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28" customFormat="1" ht="12.75">
      <c r="A27" s="29">
        <v>17</v>
      </c>
      <c r="B27" s="17" t="s">
        <v>79</v>
      </c>
      <c r="C27" s="80" t="s">
        <v>162</v>
      </c>
      <c r="D27" s="16" t="s">
        <v>647</v>
      </c>
      <c r="E27" s="11" t="s">
        <v>414</v>
      </c>
      <c r="F27" s="17" t="s">
        <v>12</v>
      </c>
      <c r="G27" s="19">
        <v>4070000</v>
      </c>
      <c r="H27" s="19">
        <v>3700000</v>
      </c>
      <c r="I27" s="19">
        <f t="shared" si="0"/>
        <v>4070000</v>
      </c>
      <c r="J27" s="19">
        <f t="shared" si="1"/>
        <v>3700000</v>
      </c>
      <c r="K27" s="19">
        <f t="shared" si="2"/>
        <v>370000</v>
      </c>
      <c r="L27" s="19">
        <f t="shared" si="3"/>
        <v>4070000</v>
      </c>
      <c r="M27" s="16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28" customFormat="1" ht="12.75">
      <c r="A28" s="29">
        <v>18</v>
      </c>
      <c r="B28" s="17" t="s">
        <v>36</v>
      </c>
      <c r="C28" s="80" t="s">
        <v>163</v>
      </c>
      <c r="D28" s="16" t="s">
        <v>647</v>
      </c>
      <c r="E28" s="11" t="s">
        <v>414</v>
      </c>
      <c r="F28" s="17" t="s">
        <v>12</v>
      </c>
      <c r="G28" s="19">
        <v>4070000</v>
      </c>
      <c r="H28" s="19">
        <v>3700000</v>
      </c>
      <c r="I28" s="19">
        <f t="shared" si="0"/>
        <v>4070000</v>
      </c>
      <c r="J28" s="19">
        <f t="shared" si="1"/>
        <v>3700000</v>
      </c>
      <c r="K28" s="19">
        <f t="shared" si="2"/>
        <v>370000</v>
      </c>
      <c r="L28" s="19">
        <f t="shared" si="3"/>
        <v>4070000</v>
      </c>
      <c r="M28" s="16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28" customFormat="1" ht="12.75">
      <c r="A29" s="29">
        <v>19</v>
      </c>
      <c r="B29" s="17" t="s">
        <v>32</v>
      </c>
      <c r="C29" s="80" t="s">
        <v>165</v>
      </c>
      <c r="D29" s="16" t="s">
        <v>647</v>
      </c>
      <c r="E29" s="11" t="s">
        <v>414</v>
      </c>
      <c r="F29" s="17" t="s">
        <v>12</v>
      </c>
      <c r="G29" s="19">
        <v>4070000</v>
      </c>
      <c r="H29" s="19">
        <v>3700000</v>
      </c>
      <c r="I29" s="19">
        <f t="shared" si="0"/>
        <v>4070000</v>
      </c>
      <c r="J29" s="19">
        <f t="shared" si="1"/>
        <v>3700000</v>
      </c>
      <c r="K29" s="19">
        <f t="shared" si="2"/>
        <v>370000</v>
      </c>
      <c r="L29" s="19">
        <f t="shared" si="3"/>
        <v>4070000</v>
      </c>
      <c r="M29" s="16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28" customFormat="1" ht="12.75">
      <c r="A30" s="29">
        <v>20</v>
      </c>
      <c r="B30" s="17" t="s">
        <v>9</v>
      </c>
      <c r="C30" s="80" t="s">
        <v>35</v>
      </c>
      <c r="D30" s="16" t="s">
        <v>502</v>
      </c>
      <c r="E30" s="11" t="s">
        <v>414</v>
      </c>
      <c r="F30" s="17" t="s">
        <v>12</v>
      </c>
      <c r="G30" s="19">
        <v>4070000</v>
      </c>
      <c r="H30" s="19">
        <v>3700000</v>
      </c>
      <c r="I30" s="19">
        <f t="shared" si="0"/>
        <v>4070000</v>
      </c>
      <c r="J30" s="19">
        <f t="shared" si="1"/>
        <v>3700000</v>
      </c>
      <c r="K30" s="19">
        <f t="shared" si="2"/>
        <v>370000</v>
      </c>
      <c r="L30" s="19">
        <f t="shared" si="3"/>
        <v>4070000</v>
      </c>
      <c r="M30" s="16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28" customFormat="1" ht="12.75">
      <c r="A31" s="29">
        <v>21</v>
      </c>
      <c r="B31" s="17" t="s">
        <v>55</v>
      </c>
      <c r="C31" s="80" t="s">
        <v>167</v>
      </c>
      <c r="D31" s="16" t="s">
        <v>421</v>
      </c>
      <c r="E31" s="11" t="s">
        <v>414</v>
      </c>
      <c r="F31" s="17" t="s">
        <v>12</v>
      </c>
      <c r="G31" s="19">
        <v>4070000</v>
      </c>
      <c r="H31" s="19">
        <v>3700000</v>
      </c>
      <c r="I31" s="19">
        <f t="shared" si="0"/>
        <v>4070000</v>
      </c>
      <c r="J31" s="19">
        <f t="shared" si="1"/>
        <v>3700000</v>
      </c>
      <c r="K31" s="19">
        <f t="shared" si="2"/>
        <v>370000</v>
      </c>
      <c r="L31" s="19">
        <f t="shared" si="3"/>
        <v>4070000</v>
      </c>
      <c r="M31" s="16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28" customFormat="1" ht="12.75">
      <c r="A32" s="29">
        <v>22</v>
      </c>
      <c r="B32" s="17" t="s">
        <v>3</v>
      </c>
      <c r="C32" s="80" t="s">
        <v>168</v>
      </c>
      <c r="D32" s="16" t="s">
        <v>421</v>
      </c>
      <c r="E32" s="11" t="s">
        <v>414</v>
      </c>
      <c r="F32" s="17" t="s">
        <v>12</v>
      </c>
      <c r="G32" s="19">
        <v>4070000</v>
      </c>
      <c r="H32" s="19">
        <v>3700000</v>
      </c>
      <c r="I32" s="19">
        <f t="shared" si="0"/>
        <v>4070000</v>
      </c>
      <c r="J32" s="19">
        <f t="shared" si="1"/>
        <v>3700000</v>
      </c>
      <c r="K32" s="19">
        <f t="shared" si="2"/>
        <v>370000</v>
      </c>
      <c r="L32" s="19">
        <f t="shared" si="3"/>
        <v>4070000</v>
      </c>
      <c r="M32" s="16"/>
      <c r="N32" s="98"/>
      <c r="O32" s="98"/>
      <c r="P32" s="98"/>
      <c r="Q32" s="98"/>
      <c r="R32" s="98"/>
      <c r="S32" s="98"/>
      <c r="T32" s="98"/>
      <c r="U32" s="98"/>
      <c r="V32" s="98"/>
    </row>
    <row r="33" spans="1:22" s="28" customFormat="1" ht="12.75">
      <c r="A33" s="29">
        <v>23</v>
      </c>
      <c r="B33" s="17" t="s">
        <v>17</v>
      </c>
      <c r="C33" s="80" t="s">
        <v>169</v>
      </c>
      <c r="D33" s="16" t="s">
        <v>421</v>
      </c>
      <c r="E33" s="11" t="s">
        <v>414</v>
      </c>
      <c r="F33" s="17" t="s">
        <v>12</v>
      </c>
      <c r="G33" s="19">
        <v>4070000</v>
      </c>
      <c r="H33" s="19">
        <v>3700000</v>
      </c>
      <c r="I33" s="19">
        <f t="shared" si="0"/>
        <v>4070000</v>
      </c>
      <c r="J33" s="19">
        <f t="shared" si="1"/>
        <v>3700000</v>
      </c>
      <c r="K33" s="19">
        <f t="shared" si="2"/>
        <v>370000</v>
      </c>
      <c r="L33" s="19">
        <f t="shared" si="3"/>
        <v>4070000</v>
      </c>
      <c r="M33" s="16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28" customFormat="1" ht="12.75">
      <c r="A34" s="29">
        <v>24</v>
      </c>
      <c r="B34" s="17" t="s">
        <v>137</v>
      </c>
      <c r="C34" s="80" t="s">
        <v>170</v>
      </c>
      <c r="D34" s="16" t="s">
        <v>421</v>
      </c>
      <c r="E34" s="11" t="s">
        <v>414</v>
      </c>
      <c r="F34" s="17" t="s">
        <v>12</v>
      </c>
      <c r="G34" s="19">
        <v>4070000</v>
      </c>
      <c r="H34" s="19">
        <v>3700000</v>
      </c>
      <c r="I34" s="19">
        <f t="shared" si="0"/>
        <v>4070000</v>
      </c>
      <c r="J34" s="19">
        <f t="shared" si="1"/>
        <v>3700000</v>
      </c>
      <c r="K34" s="19">
        <f t="shared" si="2"/>
        <v>370000</v>
      </c>
      <c r="L34" s="19">
        <f t="shared" si="3"/>
        <v>4070000</v>
      </c>
      <c r="M34" s="16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28" customFormat="1" ht="12.75">
      <c r="A35" s="29">
        <v>25</v>
      </c>
      <c r="B35" s="17" t="s">
        <v>43</v>
      </c>
      <c r="C35" s="80" t="s">
        <v>171</v>
      </c>
      <c r="D35" s="16" t="s">
        <v>421</v>
      </c>
      <c r="E35" s="11" t="s">
        <v>414</v>
      </c>
      <c r="F35" s="17" t="s">
        <v>12</v>
      </c>
      <c r="G35" s="19">
        <v>4070000</v>
      </c>
      <c r="H35" s="19">
        <v>3700000</v>
      </c>
      <c r="I35" s="19">
        <f t="shared" si="0"/>
        <v>4070000</v>
      </c>
      <c r="J35" s="19">
        <f t="shared" si="1"/>
        <v>3700000</v>
      </c>
      <c r="K35" s="19">
        <f t="shared" si="2"/>
        <v>370000</v>
      </c>
      <c r="L35" s="19">
        <f t="shared" si="3"/>
        <v>4070000</v>
      </c>
      <c r="M35" s="16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28" customFormat="1" ht="12.75">
      <c r="A36" s="29">
        <v>26</v>
      </c>
      <c r="B36" s="17" t="s">
        <v>66</v>
      </c>
      <c r="C36" s="80" t="s">
        <v>174</v>
      </c>
      <c r="D36" s="16" t="s">
        <v>421</v>
      </c>
      <c r="E36" s="11" t="s">
        <v>414</v>
      </c>
      <c r="F36" s="17" t="s">
        <v>12</v>
      </c>
      <c r="G36" s="19">
        <v>4070000</v>
      </c>
      <c r="H36" s="19">
        <v>3700000</v>
      </c>
      <c r="I36" s="19">
        <f t="shared" si="0"/>
        <v>4070000</v>
      </c>
      <c r="J36" s="19">
        <f t="shared" si="1"/>
        <v>3700000</v>
      </c>
      <c r="K36" s="19">
        <f t="shared" si="2"/>
        <v>370000</v>
      </c>
      <c r="L36" s="19">
        <f t="shared" si="3"/>
        <v>4070000</v>
      </c>
      <c r="M36" s="16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28" customFormat="1" ht="12.75">
      <c r="A37" s="29">
        <v>27</v>
      </c>
      <c r="B37" s="17" t="s">
        <v>83</v>
      </c>
      <c r="C37" s="80" t="s">
        <v>175</v>
      </c>
      <c r="D37" s="16" t="s">
        <v>421</v>
      </c>
      <c r="E37" s="11" t="s">
        <v>414</v>
      </c>
      <c r="F37" s="17" t="s">
        <v>12</v>
      </c>
      <c r="G37" s="19">
        <v>4070000</v>
      </c>
      <c r="H37" s="19">
        <v>3700000</v>
      </c>
      <c r="I37" s="19">
        <f t="shared" si="0"/>
        <v>4070000</v>
      </c>
      <c r="J37" s="19">
        <f t="shared" si="1"/>
        <v>3700000</v>
      </c>
      <c r="K37" s="19">
        <f t="shared" si="2"/>
        <v>370000</v>
      </c>
      <c r="L37" s="19">
        <f t="shared" si="3"/>
        <v>4070000</v>
      </c>
      <c r="M37" s="16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28" customFormat="1" ht="12.75">
      <c r="A38" s="29">
        <v>28</v>
      </c>
      <c r="B38" s="17" t="s">
        <v>65</v>
      </c>
      <c r="C38" s="80" t="s">
        <v>33</v>
      </c>
      <c r="D38" s="16" t="s">
        <v>421</v>
      </c>
      <c r="E38" s="11" t="s">
        <v>414</v>
      </c>
      <c r="F38" s="17" t="s">
        <v>12</v>
      </c>
      <c r="G38" s="19">
        <v>4070000</v>
      </c>
      <c r="H38" s="19">
        <v>3700000</v>
      </c>
      <c r="I38" s="19">
        <f t="shared" si="0"/>
        <v>4070000</v>
      </c>
      <c r="J38" s="19">
        <f t="shared" si="1"/>
        <v>3700000</v>
      </c>
      <c r="K38" s="19">
        <f t="shared" si="2"/>
        <v>370000</v>
      </c>
      <c r="L38" s="19">
        <f t="shared" si="3"/>
        <v>4070000</v>
      </c>
      <c r="M38" s="16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28" customFormat="1" ht="12.75">
      <c r="A39" s="29">
        <v>29</v>
      </c>
      <c r="B39" s="17" t="s">
        <v>24</v>
      </c>
      <c r="C39" s="80" t="s">
        <v>178</v>
      </c>
      <c r="D39" s="16" t="s">
        <v>421</v>
      </c>
      <c r="E39" s="11" t="s">
        <v>414</v>
      </c>
      <c r="F39" s="17" t="s">
        <v>12</v>
      </c>
      <c r="G39" s="19">
        <v>4070000</v>
      </c>
      <c r="H39" s="19">
        <v>3700000</v>
      </c>
      <c r="I39" s="19">
        <f t="shared" si="0"/>
        <v>4070000</v>
      </c>
      <c r="J39" s="19">
        <f t="shared" si="1"/>
        <v>3700000</v>
      </c>
      <c r="K39" s="19">
        <f t="shared" si="2"/>
        <v>370000</v>
      </c>
      <c r="L39" s="19">
        <f t="shared" si="3"/>
        <v>4070000</v>
      </c>
      <c r="M39" s="16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28" customFormat="1" ht="12.75">
      <c r="A40" s="29">
        <v>30</v>
      </c>
      <c r="B40" s="17" t="s">
        <v>86</v>
      </c>
      <c r="C40" s="80" t="s">
        <v>179</v>
      </c>
      <c r="D40" s="16" t="s">
        <v>421</v>
      </c>
      <c r="E40" s="11" t="s">
        <v>414</v>
      </c>
      <c r="F40" s="17" t="s">
        <v>12</v>
      </c>
      <c r="G40" s="19">
        <v>4070000</v>
      </c>
      <c r="H40" s="19">
        <v>3700000</v>
      </c>
      <c r="I40" s="19">
        <f t="shared" si="0"/>
        <v>4070000</v>
      </c>
      <c r="J40" s="19">
        <f t="shared" si="1"/>
        <v>3700000</v>
      </c>
      <c r="K40" s="19">
        <f t="shared" si="2"/>
        <v>370000</v>
      </c>
      <c r="L40" s="19">
        <f t="shared" si="3"/>
        <v>4070000</v>
      </c>
      <c r="M40" s="16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28" customFormat="1" ht="12.75">
      <c r="A41" s="29">
        <v>31</v>
      </c>
      <c r="B41" s="17" t="s">
        <v>76</v>
      </c>
      <c r="C41" s="80" t="s">
        <v>180</v>
      </c>
      <c r="D41" s="16" t="s">
        <v>421</v>
      </c>
      <c r="E41" s="11" t="s">
        <v>414</v>
      </c>
      <c r="F41" s="17" t="s">
        <v>12</v>
      </c>
      <c r="G41" s="19">
        <v>4070000</v>
      </c>
      <c r="H41" s="19">
        <v>3700000</v>
      </c>
      <c r="I41" s="19">
        <f t="shared" si="0"/>
        <v>4070000</v>
      </c>
      <c r="J41" s="19">
        <f t="shared" si="1"/>
        <v>3700000</v>
      </c>
      <c r="K41" s="19">
        <f t="shared" si="2"/>
        <v>370000</v>
      </c>
      <c r="L41" s="19">
        <f t="shared" si="3"/>
        <v>4070000</v>
      </c>
      <c r="M41" s="16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28" customFormat="1" ht="12.75">
      <c r="A42" s="29">
        <v>32</v>
      </c>
      <c r="B42" s="17" t="s">
        <v>28</v>
      </c>
      <c r="C42" s="80" t="s">
        <v>181</v>
      </c>
      <c r="D42" s="16" t="s">
        <v>421</v>
      </c>
      <c r="E42" s="11" t="s">
        <v>414</v>
      </c>
      <c r="F42" s="17" t="s">
        <v>12</v>
      </c>
      <c r="G42" s="19">
        <v>4070000</v>
      </c>
      <c r="H42" s="19">
        <v>3700000</v>
      </c>
      <c r="I42" s="19">
        <f t="shared" si="0"/>
        <v>4070000</v>
      </c>
      <c r="J42" s="19">
        <f t="shared" si="1"/>
        <v>3700000</v>
      </c>
      <c r="K42" s="19">
        <f t="shared" si="2"/>
        <v>370000</v>
      </c>
      <c r="L42" s="19">
        <f t="shared" si="3"/>
        <v>4070000</v>
      </c>
      <c r="M42" s="16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28" customFormat="1" ht="12.75">
      <c r="A43" s="29">
        <v>33</v>
      </c>
      <c r="B43" s="17" t="s">
        <v>42</v>
      </c>
      <c r="C43" s="80" t="s">
        <v>182</v>
      </c>
      <c r="D43" s="16" t="s">
        <v>421</v>
      </c>
      <c r="E43" s="11" t="s">
        <v>414</v>
      </c>
      <c r="F43" s="17" t="s">
        <v>12</v>
      </c>
      <c r="G43" s="19">
        <v>4070000</v>
      </c>
      <c r="H43" s="19">
        <v>3700000</v>
      </c>
      <c r="I43" s="19">
        <f t="shared" si="0"/>
        <v>4070000</v>
      </c>
      <c r="J43" s="19">
        <f t="shared" si="1"/>
        <v>3700000</v>
      </c>
      <c r="K43" s="19">
        <f t="shared" si="2"/>
        <v>370000</v>
      </c>
      <c r="L43" s="19">
        <f t="shared" si="3"/>
        <v>4070000</v>
      </c>
      <c r="M43" s="16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28" customFormat="1" ht="12.75">
      <c r="A44" s="29">
        <v>34</v>
      </c>
      <c r="B44" s="17" t="s">
        <v>8</v>
      </c>
      <c r="C44" s="80" t="s">
        <v>183</v>
      </c>
      <c r="D44" s="16" t="s">
        <v>421</v>
      </c>
      <c r="E44" s="11" t="s">
        <v>414</v>
      </c>
      <c r="F44" s="17" t="s">
        <v>12</v>
      </c>
      <c r="G44" s="19">
        <v>4070000</v>
      </c>
      <c r="H44" s="19">
        <v>3700000</v>
      </c>
      <c r="I44" s="19">
        <f t="shared" si="0"/>
        <v>4070000</v>
      </c>
      <c r="J44" s="19">
        <f t="shared" si="1"/>
        <v>3700000</v>
      </c>
      <c r="K44" s="19">
        <f t="shared" si="2"/>
        <v>370000</v>
      </c>
      <c r="L44" s="19">
        <f t="shared" si="3"/>
        <v>4070000</v>
      </c>
      <c r="M44" s="16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28" customFormat="1" ht="12.75">
      <c r="A45" s="29">
        <v>35</v>
      </c>
      <c r="B45" s="17" t="s">
        <v>39</v>
      </c>
      <c r="C45" s="80" t="s">
        <v>184</v>
      </c>
      <c r="D45" s="16" t="s">
        <v>421</v>
      </c>
      <c r="E45" s="11" t="s">
        <v>414</v>
      </c>
      <c r="F45" s="17" t="s">
        <v>12</v>
      </c>
      <c r="G45" s="19">
        <v>4070000</v>
      </c>
      <c r="H45" s="19">
        <v>3700000</v>
      </c>
      <c r="I45" s="19">
        <f t="shared" si="0"/>
        <v>4070000</v>
      </c>
      <c r="J45" s="19">
        <f t="shared" si="1"/>
        <v>3700000</v>
      </c>
      <c r="K45" s="19">
        <f t="shared" si="2"/>
        <v>370000</v>
      </c>
      <c r="L45" s="19">
        <f t="shared" si="3"/>
        <v>4070000</v>
      </c>
      <c r="M45" s="16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28" customFormat="1" ht="12.75">
      <c r="A46" s="29">
        <v>36</v>
      </c>
      <c r="B46" s="17" t="s">
        <v>40</v>
      </c>
      <c r="C46" s="80" t="s">
        <v>185</v>
      </c>
      <c r="D46" s="16" t="s">
        <v>421</v>
      </c>
      <c r="E46" s="11" t="s">
        <v>414</v>
      </c>
      <c r="F46" s="17" t="s">
        <v>12</v>
      </c>
      <c r="G46" s="19">
        <v>4070000</v>
      </c>
      <c r="H46" s="19">
        <v>3700000</v>
      </c>
      <c r="I46" s="19">
        <f t="shared" si="0"/>
        <v>4070000</v>
      </c>
      <c r="J46" s="19">
        <f t="shared" si="1"/>
        <v>3700000</v>
      </c>
      <c r="K46" s="19">
        <f t="shared" si="2"/>
        <v>370000</v>
      </c>
      <c r="L46" s="19">
        <f t="shared" si="3"/>
        <v>4070000</v>
      </c>
      <c r="M46" s="16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28" customFormat="1" ht="12.75">
      <c r="A47" s="29">
        <v>37</v>
      </c>
      <c r="B47" s="17" t="s">
        <v>67</v>
      </c>
      <c r="C47" s="80" t="s">
        <v>186</v>
      </c>
      <c r="D47" s="16" t="s">
        <v>421</v>
      </c>
      <c r="E47" s="11" t="s">
        <v>414</v>
      </c>
      <c r="F47" s="17" t="s">
        <v>12</v>
      </c>
      <c r="G47" s="19">
        <v>4070000</v>
      </c>
      <c r="H47" s="19">
        <v>3700000</v>
      </c>
      <c r="I47" s="19">
        <f t="shared" si="0"/>
        <v>4070000</v>
      </c>
      <c r="J47" s="19">
        <f t="shared" si="1"/>
        <v>3700000</v>
      </c>
      <c r="K47" s="19">
        <f t="shared" si="2"/>
        <v>370000</v>
      </c>
      <c r="L47" s="19">
        <f t="shared" si="3"/>
        <v>4070000</v>
      </c>
      <c r="M47" s="16"/>
      <c r="N47" s="98"/>
      <c r="O47" s="98"/>
      <c r="P47" s="98"/>
      <c r="Q47" s="98"/>
      <c r="R47" s="98"/>
      <c r="S47" s="98"/>
      <c r="T47" s="98"/>
      <c r="U47" s="98"/>
      <c r="V47" s="98"/>
    </row>
    <row r="48" spans="1:22" s="28" customFormat="1" ht="12.75">
      <c r="A48" s="29">
        <v>38</v>
      </c>
      <c r="B48" s="17" t="s">
        <v>136</v>
      </c>
      <c r="C48" s="80" t="s">
        <v>188</v>
      </c>
      <c r="D48" s="16" t="s">
        <v>421</v>
      </c>
      <c r="E48" s="11" t="s">
        <v>414</v>
      </c>
      <c r="F48" s="17" t="s">
        <v>12</v>
      </c>
      <c r="G48" s="19">
        <v>4070000</v>
      </c>
      <c r="H48" s="19">
        <v>3700000</v>
      </c>
      <c r="I48" s="19">
        <f t="shared" si="0"/>
        <v>4070000</v>
      </c>
      <c r="J48" s="19">
        <f t="shared" si="1"/>
        <v>3700000</v>
      </c>
      <c r="K48" s="19">
        <f t="shared" si="2"/>
        <v>370000</v>
      </c>
      <c r="L48" s="19">
        <f t="shared" si="3"/>
        <v>4070000</v>
      </c>
      <c r="M48" s="16"/>
      <c r="N48" s="98"/>
      <c r="O48" s="98"/>
      <c r="P48" s="98"/>
      <c r="Q48" s="98"/>
      <c r="R48" s="98"/>
      <c r="S48" s="98"/>
      <c r="T48" s="98"/>
      <c r="U48" s="98"/>
      <c r="V48" s="98"/>
    </row>
    <row r="49" spans="1:22" s="28" customFormat="1" ht="12.75">
      <c r="A49" s="29">
        <v>39</v>
      </c>
      <c r="B49" s="17" t="s">
        <v>82</v>
      </c>
      <c r="C49" s="80" t="s">
        <v>189</v>
      </c>
      <c r="D49" s="16" t="s">
        <v>421</v>
      </c>
      <c r="E49" s="11" t="s">
        <v>414</v>
      </c>
      <c r="F49" s="17" t="s">
        <v>12</v>
      </c>
      <c r="G49" s="19">
        <v>4070000</v>
      </c>
      <c r="H49" s="19">
        <v>3700000</v>
      </c>
      <c r="I49" s="19">
        <f t="shared" si="0"/>
        <v>4070000</v>
      </c>
      <c r="J49" s="19">
        <f t="shared" si="1"/>
        <v>3700000</v>
      </c>
      <c r="K49" s="19">
        <f t="shared" si="2"/>
        <v>370000</v>
      </c>
      <c r="L49" s="19">
        <f t="shared" si="3"/>
        <v>4070000</v>
      </c>
      <c r="M49" s="16"/>
      <c r="N49" s="98"/>
      <c r="O49" s="98"/>
      <c r="P49" s="98"/>
      <c r="Q49" s="98"/>
      <c r="R49" s="98"/>
      <c r="S49" s="98"/>
      <c r="T49" s="98"/>
      <c r="U49" s="98"/>
      <c r="V49" s="98"/>
    </row>
    <row r="50" spans="1:22" s="28" customFormat="1" ht="12.75">
      <c r="A50" s="29">
        <v>40</v>
      </c>
      <c r="B50" s="17" t="s">
        <v>118</v>
      </c>
      <c r="C50" s="80" t="s">
        <v>190</v>
      </c>
      <c r="D50" s="16" t="s">
        <v>421</v>
      </c>
      <c r="E50" s="11" t="s">
        <v>414</v>
      </c>
      <c r="F50" s="17" t="s">
        <v>12</v>
      </c>
      <c r="G50" s="19">
        <v>4070000</v>
      </c>
      <c r="H50" s="19">
        <v>3700000</v>
      </c>
      <c r="I50" s="19">
        <f t="shared" si="0"/>
        <v>4070000</v>
      </c>
      <c r="J50" s="19">
        <f t="shared" si="1"/>
        <v>3700000</v>
      </c>
      <c r="K50" s="19">
        <f t="shared" si="2"/>
        <v>370000</v>
      </c>
      <c r="L50" s="19">
        <f t="shared" si="3"/>
        <v>4070000</v>
      </c>
      <c r="M50" s="16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28" customFormat="1" ht="12.75">
      <c r="A51" s="29">
        <v>41</v>
      </c>
      <c r="B51" s="17" t="s">
        <v>109</v>
      </c>
      <c r="C51" s="80" t="s">
        <v>113</v>
      </c>
      <c r="D51" s="16" t="s">
        <v>421</v>
      </c>
      <c r="E51" s="11" t="s">
        <v>414</v>
      </c>
      <c r="F51" s="17" t="s">
        <v>12</v>
      </c>
      <c r="G51" s="19">
        <v>4070000</v>
      </c>
      <c r="H51" s="19">
        <v>3700000</v>
      </c>
      <c r="I51" s="19">
        <f t="shared" si="0"/>
        <v>4070000</v>
      </c>
      <c r="J51" s="19">
        <f t="shared" si="1"/>
        <v>3700000</v>
      </c>
      <c r="K51" s="19">
        <f t="shared" si="2"/>
        <v>370000</v>
      </c>
      <c r="L51" s="19">
        <f t="shared" si="3"/>
        <v>4070000</v>
      </c>
      <c r="M51" s="16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28" customFormat="1" ht="12.75">
      <c r="A52" s="29">
        <v>42</v>
      </c>
      <c r="B52" s="17" t="s">
        <v>143</v>
      </c>
      <c r="C52" s="80" t="s">
        <v>194</v>
      </c>
      <c r="D52" s="16" t="s">
        <v>421</v>
      </c>
      <c r="E52" s="11" t="s">
        <v>414</v>
      </c>
      <c r="F52" s="17" t="s">
        <v>12</v>
      </c>
      <c r="G52" s="19">
        <v>4070000</v>
      </c>
      <c r="H52" s="19">
        <v>3700000</v>
      </c>
      <c r="I52" s="19">
        <f t="shared" si="0"/>
        <v>4070000</v>
      </c>
      <c r="J52" s="19">
        <f t="shared" si="1"/>
        <v>3700000</v>
      </c>
      <c r="K52" s="19">
        <f t="shared" si="2"/>
        <v>370000</v>
      </c>
      <c r="L52" s="19">
        <f t="shared" si="3"/>
        <v>4070000</v>
      </c>
      <c r="M52" s="16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28" customFormat="1" ht="12.75">
      <c r="A53" s="29">
        <v>43</v>
      </c>
      <c r="B53" s="17" t="s">
        <v>105</v>
      </c>
      <c r="C53" s="80" t="s">
        <v>195</v>
      </c>
      <c r="D53" s="16" t="s">
        <v>421</v>
      </c>
      <c r="E53" s="11" t="s">
        <v>414</v>
      </c>
      <c r="F53" s="17" t="s">
        <v>12</v>
      </c>
      <c r="G53" s="19">
        <v>4070000</v>
      </c>
      <c r="H53" s="19">
        <v>3700000</v>
      </c>
      <c r="I53" s="19">
        <f t="shared" si="0"/>
        <v>4070000</v>
      </c>
      <c r="J53" s="19">
        <f t="shared" si="1"/>
        <v>3700000</v>
      </c>
      <c r="K53" s="19">
        <f t="shared" si="2"/>
        <v>370000</v>
      </c>
      <c r="L53" s="19">
        <f t="shared" si="3"/>
        <v>4070000</v>
      </c>
      <c r="M53" s="16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28" customFormat="1" ht="12.75">
      <c r="A54" s="29">
        <v>44</v>
      </c>
      <c r="B54" s="17" t="s">
        <v>129</v>
      </c>
      <c r="C54" s="80" t="s">
        <v>196</v>
      </c>
      <c r="D54" s="16" t="s">
        <v>421</v>
      </c>
      <c r="E54" s="11" t="s">
        <v>414</v>
      </c>
      <c r="F54" s="17" t="s">
        <v>12</v>
      </c>
      <c r="G54" s="19">
        <v>4070000</v>
      </c>
      <c r="H54" s="19">
        <v>3700000</v>
      </c>
      <c r="I54" s="19">
        <f t="shared" si="0"/>
        <v>4070000</v>
      </c>
      <c r="J54" s="19">
        <f t="shared" si="1"/>
        <v>3700000</v>
      </c>
      <c r="K54" s="19">
        <f t="shared" si="2"/>
        <v>370000</v>
      </c>
      <c r="L54" s="19">
        <f t="shared" si="3"/>
        <v>4070000</v>
      </c>
      <c r="M54" s="16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28" customFormat="1" ht="12.75">
      <c r="A55" s="29">
        <v>45</v>
      </c>
      <c r="B55" s="17" t="s">
        <v>115</v>
      </c>
      <c r="C55" s="80" t="s">
        <v>141</v>
      </c>
      <c r="D55" s="16" t="s">
        <v>421</v>
      </c>
      <c r="E55" s="11" t="s">
        <v>414</v>
      </c>
      <c r="F55" s="17" t="s">
        <v>12</v>
      </c>
      <c r="G55" s="19">
        <v>4070000</v>
      </c>
      <c r="H55" s="19">
        <v>3700000</v>
      </c>
      <c r="I55" s="19">
        <f t="shared" si="0"/>
        <v>4070000</v>
      </c>
      <c r="J55" s="19">
        <f t="shared" si="1"/>
        <v>3700000</v>
      </c>
      <c r="K55" s="19">
        <f t="shared" si="2"/>
        <v>370000</v>
      </c>
      <c r="L55" s="19">
        <f t="shared" si="3"/>
        <v>4070000</v>
      </c>
      <c r="M55" s="16"/>
      <c r="N55" s="98"/>
      <c r="O55" s="98"/>
      <c r="P55" s="98"/>
      <c r="Q55" s="98"/>
      <c r="R55" s="98"/>
      <c r="S55" s="98"/>
      <c r="T55" s="98"/>
      <c r="U55" s="98"/>
      <c r="V55" s="98"/>
    </row>
    <row r="56" spans="1:22" s="28" customFormat="1" ht="12.75">
      <c r="A56" s="29">
        <v>46</v>
      </c>
      <c r="B56" s="17" t="s">
        <v>26</v>
      </c>
      <c r="C56" s="80" t="s">
        <v>199</v>
      </c>
      <c r="D56" s="16" t="s">
        <v>421</v>
      </c>
      <c r="E56" s="11" t="s">
        <v>414</v>
      </c>
      <c r="F56" s="17" t="s">
        <v>12</v>
      </c>
      <c r="G56" s="19">
        <v>4070000</v>
      </c>
      <c r="H56" s="19">
        <v>3700000</v>
      </c>
      <c r="I56" s="19">
        <f t="shared" si="0"/>
        <v>4070000</v>
      </c>
      <c r="J56" s="19">
        <f t="shared" si="1"/>
        <v>3700000</v>
      </c>
      <c r="K56" s="19">
        <f t="shared" si="2"/>
        <v>370000</v>
      </c>
      <c r="L56" s="19">
        <f t="shared" si="3"/>
        <v>4070000</v>
      </c>
      <c r="M56" s="16"/>
      <c r="N56" s="98"/>
      <c r="O56" s="98"/>
      <c r="P56" s="98"/>
      <c r="Q56" s="98"/>
      <c r="R56" s="98"/>
      <c r="S56" s="98"/>
      <c r="T56" s="98"/>
      <c r="U56" s="98"/>
      <c r="V56" s="98"/>
    </row>
    <row r="57" spans="1:22" s="28" customFormat="1" ht="12.75">
      <c r="A57" s="29">
        <v>47</v>
      </c>
      <c r="B57" s="17" t="s">
        <v>91</v>
      </c>
      <c r="C57" s="80" t="s">
        <v>201</v>
      </c>
      <c r="D57" s="16" t="s">
        <v>421</v>
      </c>
      <c r="E57" s="11" t="s">
        <v>414</v>
      </c>
      <c r="F57" s="17" t="s">
        <v>12</v>
      </c>
      <c r="G57" s="19">
        <v>4070000</v>
      </c>
      <c r="H57" s="19">
        <v>3700000</v>
      </c>
      <c r="I57" s="19">
        <f t="shared" si="0"/>
        <v>4070000</v>
      </c>
      <c r="J57" s="19">
        <f t="shared" si="1"/>
        <v>3700000</v>
      </c>
      <c r="K57" s="19">
        <f t="shared" si="2"/>
        <v>370000</v>
      </c>
      <c r="L57" s="19">
        <f t="shared" si="3"/>
        <v>4070000</v>
      </c>
      <c r="M57" s="16"/>
      <c r="N57" s="98"/>
      <c r="O57" s="98"/>
      <c r="P57" s="98"/>
      <c r="Q57" s="98"/>
      <c r="R57" s="98"/>
      <c r="S57" s="98"/>
      <c r="T57" s="98"/>
      <c r="U57" s="98"/>
      <c r="V57" s="98"/>
    </row>
    <row r="58" spans="1:22" s="28" customFormat="1" ht="12.75">
      <c r="A58" s="29">
        <v>48</v>
      </c>
      <c r="B58" s="17" t="s">
        <v>147</v>
      </c>
      <c r="C58" s="80" t="s">
        <v>202</v>
      </c>
      <c r="D58" s="16" t="s">
        <v>421</v>
      </c>
      <c r="E58" s="11" t="s">
        <v>414</v>
      </c>
      <c r="F58" s="17" t="s">
        <v>12</v>
      </c>
      <c r="G58" s="19">
        <v>4070000</v>
      </c>
      <c r="H58" s="19">
        <v>3700000</v>
      </c>
      <c r="I58" s="19">
        <f t="shared" si="0"/>
        <v>4070000</v>
      </c>
      <c r="J58" s="19">
        <f t="shared" si="1"/>
        <v>3700000</v>
      </c>
      <c r="K58" s="19">
        <f t="shared" si="2"/>
        <v>370000</v>
      </c>
      <c r="L58" s="19">
        <f t="shared" si="3"/>
        <v>4070000</v>
      </c>
      <c r="M58" s="16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28" customFormat="1" ht="12.75">
      <c r="A59" s="29">
        <v>49</v>
      </c>
      <c r="B59" s="17" t="s">
        <v>124</v>
      </c>
      <c r="C59" s="80" t="s">
        <v>203</v>
      </c>
      <c r="D59" s="16" t="s">
        <v>421</v>
      </c>
      <c r="E59" s="11" t="s">
        <v>414</v>
      </c>
      <c r="F59" s="17" t="s">
        <v>12</v>
      </c>
      <c r="G59" s="19">
        <v>4070000</v>
      </c>
      <c r="H59" s="19">
        <v>3700000</v>
      </c>
      <c r="I59" s="19">
        <f t="shared" si="0"/>
        <v>4070000</v>
      </c>
      <c r="J59" s="19">
        <f t="shared" si="1"/>
        <v>3700000</v>
      </c>
      <c r="K59" s="19">
        <f t="shared" si="2"/>
        <v>370000</v>
      </c>
      <c r="L59" s="19">
        <f t="shared" si="3"/>
        <v>4070000</v>
      </c>
      <c r="M59" s="16"/>
      <c r="N59" s="98"/>
      <c r="O59" s="98"/>
      <c r="P59" s="98"/>
      <c r="Q59" s="98"/>
      <c r="R59" s="98"/>
      <c r="S59" s="98"/>
      <c r="T59" s="98"/>
      <c r="U59" s="98"/>
      <c r="V59" s="98"/>
    </row>
    <row r="60" spans="1:22" s="28" customFormat="1" ht="12.75">
      <c r="A60" s="29">
        <v>50</v>
      </c>
      <c r="B60" s="17" t="s">
        <v>122</v>
      </c>
      <c r="C60" s="80" t="s">
        <v>204</v>
      </c>
      <c r="D60" s="16" t="s">
        <v>421</v>
      </c>
      <c r="E60" s="11" t="s">
        <v>414</v>
      </c>
      <c r="F60" s="17" t="s">
        <v>12</v>
      </c>
      <c r="G60" s="19">
        <v>4070000</v>
      </c>
      <c r="H60" s="19">
        <v>3700000</v>
      </c>
      <c r="I60" s="19">
        <f t="shared" si="0"/>
        <v>4070000</v>
      </c>
      <c r="J60" s="19">
        <f t="shared" si="1"/>
        <v>3700000</v>
      </c>
      <c r="K60" s="19">
        <f t="shared" si="2"/>
        <v>370000</v>
      </c>
      <c r="L60" s="19">
        <f t="shared" si="3"/>
        <v>4070000</v>
      </c>
      <c r="M60" s="16"/>
      <c r="N60" s="98"/>
      <c r="O60" s="98"/>
      <c r="P60" s="98"/>
      <c r="Q60" s="98"/>
      <c r="R60" s="98"/>
      <c r="S60" s="98"/>
      <c r="T60" s="98"/>
      <c r="U60" s="98"/>
      <c r="V60" s="98"/>
    </row>
    <row r="61" spans="1:22" s="28" customFormat="1" ht="12.75">
      <c r="A61" s="29">
        <v>51</v>
      </c>
      <c r="B61" s="17" t="s">
        <v>140</v>
      </c>
      <c r="C61" s="80" t="s">
        <v>205</v>
      </c>
      <c r="D61" s="16" t="s">
        <v>421</v>
      </c>
      <c r="E61" s="11" t="s">
        <v>414</v>
      </c>
      <c r="F61" s="17" t="s">
        <v>12</v>
      </c>
      <c r="G61" s="19">
        <v>4070000</v>
      </c>
      <c r="H61" s="19">
        <v>3700000</v>
      </c>
      <c r="I61" s="19">
        <f t="shared" si="0"/>
        <v>4070000</v>
      </c>
      <c r="J61" s="19">
        <f t="shared" si="1"/>
        <v>3700000</v>
      </c>
      <c r="K61" s="19">
        <f t="shared" si="2"/>
        <v>370000</v>
      </c>
      <c r="L61" s="19">
        <f t="shared" si="3"/>
        <v>4070000</v>
      </c>
      <c r="M61" s="16"/>
      <c r="N61" s="98"/>
      <c r="O61" s="98"/>
      <c r="P61" s="98"/>
      <c r="Q61" s="98"/>
      <c r="R61" s="98"/>
      <c r="S61" s="98"/>
      <c r="T61" s="98"/>
      <c r="U61" s="98"/>
      <c r="V61" s="98"/>
    </row>
    <row r="62" spans="1:22" s="28" customFormat="1" ht="12.75">
      <c r="A62" s="29">
        <v>52</v>
      </c>
      <c r="B62" s="17" t="s">
        <v>123</v>
      </c>
      <c r="C62" s="80" t="s">
        <v>206</v>
      </c>
      <c r="D62" s="16" t="s">
        <v>421</v>
      </c>
      <c r="E62" s="11" t="s">
        <v>414</v>
      </c>
      <c r="F62" s="17" t="s">
        <v>12</v>
      </c>
      <c r="G62" s="19">
        <v>4070000</v>
      </c>
      <c r="H62" s="19">
        <v>3700000</v>
      </c>
      <c r="I62" s="19">
        <f t="shared" si="0"/>
        <v>4070000</v>
      </c>
      <c r="J62" s="19">
        <f t="shared" si="1"/>
        <v>3700000</v>
      </c>
      <c r="K62" s="19">
        <f t="shared" si="2"/>
        <v>370000</v>
      </c>
      <c r="L62" s="19">
        <f t="shared" si="3"/>
        <v>4070000</v>
      </c>
      <c r="M62" s="16"/>
      <c r="N62" s="98"/>
      <c r="O62" s="98"/>
      <c r="P62" s="98"/>
      <c r="Q62" s="98"/>
      <c r="R62" s="98"/>
      <c r="S62" s="98"/>
      <c r="T62" s="98"/>
      <c r="U62" s="98"/>
      <c r="V62" s="98"/>
    </row>
    <row r="63" spans="1:22" s="28" customFormat="1" ht="12.75">
      <c r="A63" s="29">
        <v>53</v>
      </c>
      <c r="B63" s="17" t="s">
        <v>53</v>
      </c>
      <c r="C63" s="80" t="s">
        <v>207</v>
      </c>
      <c r="D63" s="16" t="s">
        <v>421</v>
      </c>
      <c r="E63" s="11" t="s">
        <v>414</v>
      </c>
      <c r="F63" s="17" t="s">
        <v>12</v>
      </c>
      <c r="G63" s="19">
        <v>4070000</v>
      </c>
      <c r="H63" s="19">
        <v>3700000</v>
      </c>
      <c r="I63" s="19">
        <f t="shared" si="0"/>
        <v>4070000</v>
      </c>
      <c r="J63" s="19">
        <f t="shared" si="1"/>
        <v>3700000</v>
      </c>
      <c r="K63" s="19">
        <f t="shared" si="2"/>
        <v>370000</v>
      </c>
      <c r="L63" s="19">
        <f t="shared" si="3"/>
        <v>4070000</v>
      </c>
      <c r="M63" s="16"/>
      <c r="N63" s="98"/>
      <c r="O63" s="98"/>
      <c r="P63" s="98"/>
      <c r="Q63" s="98"/>
      <c r="R63" s="98"/>
      <c r="S63" s="98"/>
      <c r="T63" s="98"/>
      <c r="U63" s="98"/>
      <c r="V63" s="98"/>
    </row>
    <row r="64" spans="1:22" s="28" customFormat="1" ht="12.75">
      <c r="A64" s="29">
        <v>54</v>
      </c>
      <c r="B64" s="17" t="s">
        <v>151</v>
      </c>
      <c r="C64" s="80" t="s">
        <v>195</v>
      </c>
      <c r="D64" s="16" t="s">
        <v>421</v>
      </c>
      <c r="E64" s="11" t="s">
        <v>414</v>
      </c>
      <c r="F64" s="17" t="s">
        <v>12</v>
      </c>
      <c r="G64" s="19">
        <v>4070000</v>
      </c>
      <c r="H64" s="19">
        <v>3700000</v>
      </c>
      <c r="I64" s="19">
        <f t="shared" si="0"/>
        <v>4070000</v>
      </c>
      <c r="J64" s="19">
        <f t="shared" si="1"/>
        <v>3700000</v>
      </c>
      <c r="K64" s="19">
        <f t="shared" si="2"/>
        <v>370000</v>
      </c>
      <c r="L64" s="19">
        <f t="shared" si="3"/>
        <v>4070000</v>
      </c>
      <c r="M64" s="16"/>
      <c r="N64" s="98"/>
      <c r="O64" s="98"/>
      <c r="P64" s="98"/>
      <c r="Q64" s="98"/>
      <c r="R64" s="98"/>
      <c r="S64" s="98"/>
      <c r="T64" s="98"/>
      <c r="U64" s="98"/>
      <c r="V64" s="98"/>
    </row>
    <row r="65" spans="1:22" s="28" customFormat="1" ht="12.75">
      <c r="A65" s="29">
        <v>55</v>
      </c>
      <c r="B65" s="17" t="s">
        <v>29</v>
      </c>
      <c r="C65" s="80" t="s">
        <v>208</v>
      </c>
      <c r="D65" s="16" t="s">
        <v>421</v>
      </c>
      <c r="E65" s="11" t="s">
        <v>414</v>
      </c>
      <c r="F65" s="17" t="s">
        <v>12</v>
      </c>
      <c r="G65" s="19">
        <v>4070000</v>
      </c>
      <c r="H65" s="19">
        <v>3700000</v>
      </c>
      <c r="I65" s="19">
        <f t="shared" si="0"/>
        <v>4070000</v>
      </c>
      <c r="J65" s="19">
        <f t="shared" si="1"/>
        <v>3700000</v>
      </c>
      <c r="K65" s="19">
        <f t="shared" si="2"/>
        <v>370000</v>
      </c>
      <c r="L65" s="19">
        <f t="shared" si="3"/>
        <v>4070000</v>
      </c>
      <c r="M65" s="16"/>
      <c r="N65" s="98"/>
      <c r="O65" s="98"/>
      <c r="P65" s="98"/>
      <c r="Q65" s="98"/>
      <c r="R65" s="98"/>
      <c r="S65" s="98"/>
      <c r="T65" s="98"/>
      <c r="U65" s="98"/>
      <c r="V65" s="98"/>
    </row>
    <row r="66" spans="1:22" s="28" customFormat="1" ht="12.75">
      <c r="A66" s="29">
        <v>56</v>
      </c>
      <c r="B66" s="17" t="s">
        <v>111</v>
      </c>
      <c r="C66" s="80" t="s">
        <v>209</v>
      </c>
      <c r="D66" s="16" t="s">
        <v>648</v>
      </c>
      <c r="E66" s="11" t="s">
        <v>414</v>
      </c>
      <c r="F66" s="17" t="s">
        <v>12</v>
      </c>
      <c r="G66" s="19">
        <v>4070000</v>
      </c>
      <c r="H66" s="19">
        <v>3700000</v>
      </c>
      <c r="I66" s="19">
        <f t="shared" si="0"/>
        <v>4070000</v>
      </c>
      <c r="J66" s="19">
        <f t="shared" si="1"/>
        <v>3700000</v>
      </c>
      <c r="K66" s="19">
        <f t="shared" si="2"/>
        <v>370000</v>
      </c>
      <c r="L66" s="19">
        <f t="shared" si="3"/>
        <v>4070000</v>
      </c>
      <c r="M66" s="16"/>
      <c r="N66" s="98"/>
      <c r="O66" s="98"/>
      <c r="P66" s="98"/>
      <c r="Q66" s="98"/>
      <c r="R66" s="98"/>
      <c r="S66" s="98"/>
      <c r="T66" s="98"/>
      <c r="U66" s="98"/>
      <c r="V66" s="98"/>
    </row>
    <row r="67" spans="1:22" s="28" customFormat="1" ht="12.75">
      <c r="A67" s="29">
        <v>57</v>
      </c>
      <c r="B67" s="17" t="s">
        <v>99</v>
      </c>
      <c r="C67" s="80" t="s">
        <v>210</v>
      </c>
      <c r="D67" s="16" t="s">
        <v>648</v>
      </c>
      <c r="E67" s="11" t="s">
        <v>414</v>
      </c>
      <c r="F67" s="17" t="s">
        <v>12</v>
      </c>
      <c r="G67" s="19">
        <v>4070000</v>
      </c>
      <c r="H67" s="19">
        <v>3700000</v>
      </c>
      <c r="I67" s="19">
        <f t="shared" si="0"/>
        <v>4070000</v>
      </c>
      <c r="J67" s="19">
        <f t="shared" si="1"/>
        <v>3700000</v>
      </c>
      <c r="K67" s="19">
        <f t="shared" si="2"/>
        <v>370000</v>
      </c>
      <c r="L67" s="19">
        <f t="shared" si="3"/>
        <v>4070000</v>
      </c>
      <c r="M67" s="16"/>
      <c r="N67" s="98"/>
      <c r="O67" s="98"/>
      <c r="P67" s="98"/>
      <c r="Q67" s="98"/>
      <c r="R67" s="98"/>
      <c r="S67" s="98"/>
      <c r="T67" s="98"/>
      <c r="U67" s="98"/>
      <c r="V67" s="98"/>
    </row>
    <row r="68" spans="1:22" s="28" customFormat="1" ht="12.75">
      <c r="A68" s="29">
        <v>58</v>
      </c>
      <c r="B68" s="17" t="s">
        <v>125</v>
      </c>
      <c r="C68" s="80" t="s">
        <v>211</v>
      </c>
      <c r="D68" s="16" t="s">
        <v>422</v>
      </c>
      <c r="E68" s="11" t="s">
        <v>414</v>
      </c>
      <c r="F68" s="17" t="s">
        <v>12</v>
      </c>
      <c r="G68" s="19">
        <v>4070000</v>
      </c>
      <c r="H68" s="19">
        <v>3700000</v>
      </c>
      <c r="I68" s="19">
        <f t="shared" si="0"/>
        <v>4070000</v>
      </c>
      <c r="J68" s="19">
        <f t="shared" si="1"/>
        <v>3700000</v>
      </c>
      <c r="K68" s="19">
        <f t="shared" si="2"/>
        <v>370000</v>
      </c>
      <c r="L68" s="19">
        <f t="shared" si="3"/>
        <v>4070000</v>
      </c>
      <c r="M68" s="16"/>
      <c r="N68" s="98"/>
      <c r="O68" s="98"/>
      <c r="P68" s="98"/>
      <c r="Q68" s="98"/>
      <c r="R68" s="98"/>
      <c r="S68" s="98"/>
      <c r="T68" s="98"/>
      <c r="U68" s="98"/>
      <c r="V68" s="98"/>
    </row>
    <row r="69" spans="1:22" s="28" customFormat="1" ht="12.75">
      <c r="A69" s="29">
        <v>59</v>
      </c>
      <c r="B69" s="17" t="s">
        <v>101</v>
      </c>
      <c r="C69" s="80" t="s">
        <v>212</v>
      </c>
      <c r="D69" s="16" t="s">
        <v>422</v>
      </c>
      <c r="E69" s="11" t="s">
        <v>414</v>
      </c>
      <c r="F69" s="17" t="s">
        <v>12</v>
      </c>
      <c r="G69" s="19">
        <v>4070000</v>
      </c>
      <c r="H69" s="19">
        <v>3700000</v>
      </c>
      <c r="I69" s="19">
        <f t="shared" si="0"/>
        <v>4070000</v>
      </c>
      <c r="J69" s="19">
        <f t="shared" si="1"/>
        <v>3700000</v>
      </c>
      <c r="K69" s="19">
        <f t="shared" si="2"/>
        <v>370000</v>
      </c>
      <c r="L69" s="19">
        <f t="shared" si="3"/>
        <v>4070000</v>
      </c>
      <c r="M69" s="16"/>
      <c r="N69" s="98"/>
      <c r="O69" s="98"/>
      <c r="P69" s="98"/>
      <c r="Q69" s="98"/>
      <c r="R69" s="98"/>
      <c r="S69" s="98"/>
      <c r="T69" s="98"/>
      <c r="U69" s="98"/>
      <c r="V69" s="98"/>
    </row>
    <row r="70" spans="1:22" s="28" customFormat="1" ht="12.75">
      <c r="A70" s="29">
        <v>60</v>
      </c>
      <c r="B70" s="17" t="s">
        <v>64</v>
      </c>
      <c r="C70" s="80" t="s">
        <v>213</v>
      </c>
      <c r="D70" s="16" t="s">
        <v>422</v>
      </c>
      <c r="E70" s="11" t="s">
        <v>414</v>
      </c>
      <c r="F70" s="17" t="s">
        <v>12</v>
      </c>
      <c r="G70" s="19">
        <v>4070000</v>
      </c>
      <c r="H70" s="19">
        <v>3700000</v>
      </c>
      <c r="I70" s="19">
        <f t="shared" si="0"/>
        <v>4070000</v>
      </c>
      <c r="J70" s="19">
        <f t="shared" si="1"/>
        <v>3700000</v>
      </c>
      <c r="K70" s="19">
        <f t="shared" si="2"/>
        <v>370000</v>
      </c>
      <c r="L70" s="19">
        <f t="shared" si="3"/>
        <v>4070000</v>
      </c>
      <c r="M70" s="16"/>
      <c r="N70" s="98"/>
      <c r="O70" s="98"/>
      <c r="P70" s="98"/>
      <c r="Q70" s="98"/>
      <c r="R70" s="98"/>
      <c r="S70" s="98"/>
      <c r="T70" s="98"/>
      <c r="U70" s="98"/>
      <c r="V70" s="98"/>
    </row>
    <row r="71" spans="1:22" s="28" customFormat="1" ht="12.75">
      <c r="A71" s="29">
        <v>61</v>
      </c>
      <c r="B71" s="17" t="s">
        <v>110</v>
      </c>
      <c r="C71" s="80" t="s">
        <v>214</v>
      </c>
      <c r="D71" s="16" t="s">
        <v>422</v>
      </c>
      <c r="E71" s="11" t="s">
        <v>414</v>
      </c>
      <c r="F71" s="17" t="s">
        <v>12</v>
      </c>
      <c r="G71" s="19">
        <v>4070000</v>
      </c>
      <c r="H71" s="19">
        <v>3700000</v>
      </c>
      <c r="I71" s="19">
        <f t="shared" si="0"/>
        <v>4070000</v>
      </c>
      <c r="J71" s="19">
        <f t="shared" si="1"/>
        <v>3700000</v>
      </c>
      <c r="K71" s="19">
        <f t="shared" si="2"/>
        <v>370000</v>
      </c>
      <c r="L71" s="19">
        <f t="shared" si="3"/>
        <v>4070000</v>
      </c>
      <c r="M71" s="16"/>
      <c r="N71" s="98"/>
      <c r="O71" s="98"/>
      <c r="P71" s="98"/>
      <c r="Q71" s="98"/>
      <c r="R71" s="98"/>
      <c r="S71" s="98"/>
      <c r="T71" s="98"/>
      <c r="U71" s="98"/>
      <c r="V71" s="98"/>
    </row>
    <row r="72" spans="1:22" s="28" customFormat="1" ht="12.75">
      <c r="A72" s="29">
        <v>62</v>
      </c>
      <c r="B72" s="17" t="s">
        <v>13</v>
      </c>
      <c r="C72" s="80" t="s">
        <v>216</v>
      </c>
      <c r="D72" s="16" t="s">
        <v>422</v>
      </c>
      <c r="E72" s="11" t="s">
        <v>414</v>
      </c>
      <c r="F72" s="17" t="s">
        <v>12</v>
      </c>
      <c r="G72" s="19">
        <v>4070000</v>
      </c>
      <c r="H72" s="19">
        <v>3700000</v>
      </c>
      <c r="I72" s="19">
        <f t="shared" si="0"/>
        <v>4070000</v>
      </c>
      <c r="J72" s="19">
        <f t="shared" si="1"/>
        <v>3700000</v>
      </c>
      <c r="K72" s="19">
        <f t="shared" si="2"/>
        <v>370000</v>
      </c>
      <c r="L72" s="19">
        <f t="shared" si="3"/>
        <v>4070000</v>
      </c>
      <c r="M72" s="16"/>
      <c r="N72" s="98"/>
      <c r="O72" s="98"/>
      <c r="P72" s="98"/>
      <c r="Q72" s="98"/>
      <c r="R72" s="98"/>
      <c r="S72" s="98"/>
      <c r="T72" s="98"/>
      <c r="U72" s="98"/>
      <c r="V72" s="98"/>
    </row>
    <row r="73" spans="1:22" s="28" customFormat="1" ht="12.75">
      <c r="A73" s="29">
        <v>63</v>
      </c>
      <c r="B73" s="17" t="s">
        <v>78</v>
      </c>
      <c r="C73" s="82" t="s">
        <v>217</v>
      </c>
      <c r="D73" s="16" t="s">
        <v>422</v>
      </c>
      <c r="E73" s="11" t="s">
        <v>414</v>
      </c>
      <c r="F73" s="17" t="s">
        <v>12</v>
      </c>
      <c r="G73" s="19">
        <v>4070000</v>
      </c>
      <c r="H73" s="19">
        <v>3700000</v>
      </c>
      <c r="I73" s="19">
        <f t="shared" si="0"/>
        <v>4070000</v>
      </c>
      <c r="J73" s="19">
        <f t="shared" si="1"/>
        <v>3700000</v>
      </c>
      <c r="K73" s="19">
        <f t="shared" si="2"/>
        <v>370000</v>
      </c>
      <c r="L73" s="19">
        <f t="shared" si="3"/>
        <v>4070000</v>
      </c>
      <c r="M73" s="16"/>
      <c r="N73" s="98"/>
      <c r="O73" s="98"/>
      <c r="P73" s="98"/>
      <c r="Q73" s="98"/>
      <c r="R73" s="98"/>
      <c r="S73" s="98"/>
      <c r="T73" s="98"/>
      <c r="U73" s="98"/>
      <c r="V73" s="98"/>
    </row>
    <row r="74" spans="1:22" s="28" customFormat="1" ht="12.75">
      <c r="A74" s="29">
        <v>64</v>
      </c>
      <c r="B74" s="17" t="s">
        <v>27</v>
      </c>
      <c r="C74" s="80" t="s">
        <v>218</v>
      </c>
      <c r="D74" s="16" t="s">
        <v>422</v>
      </c>
      <c r="E74" s="11" t="s">
        <v>414</v>
      </c>
      <c r="F74" s="17" t="s">
        <v>12</v>
      </c>
      <c r="G74" s="19">
        <v>4070000</v>
      </c>
      <c r="H74" s="19">
        <v>3700000</v>
      </c>
      <c r="I74" s="19">
        <f t="shared" si="0"/>
        <v>4070000</v>
      </c>
      <c r="J74" s="19">
        <f t="shared" si="1"/>
        <v>3700000</v>
      </c>
      <c r="K74" s="19">
        <f t="shared" si="2"/>
        <v>370000</v>
      </c>
      <c r="L74" s="19">
        <f t="shared" si="3"/>
        <v>4070000</v>
      </c>
      <c r="M74" s="16"/>
      <c r="N74" s="98"/>
      <c r="O74" s="98"/>
      <c r="P74" s="98"/>
      <c r="Q74" s="98"/>
      <c r="R74" s="98"/>
      <c r="S74" s="98"/>
      <c r="T74" s="98"/>
      <c r="U74" s="98"/>
      <c r="V74" s="98"/>
    </row>
    <row r="75" spans="1:22" s="28" customFormat="1" ht="12.75">
      <c r="A75" s="29">
        <v>65</v>
      </c>
      <c r="B75" s="17" t="s">
        <v>31</v>
      </c>
      <c r="C75" s="80" t="s">
        <v>219</v>
      </c>
      <c r="D75" s="16" t="s">
        <v>422</v>
      </c>
      <c r="E75" s="11" t="s">
        <v>414</v>
      </c>
      <c r="F75" s="17" t="s">
        <v>12</v>
      </c>
      <c r="G75" s="19">
        <v>4070000</v>
      </c>
      <c r="H75" s="19">
        <v>3700000</v>
      </c>
      <c r="I75" s="19">
        <f t="shared" si="0"/>
        <v>4070000</v>
      </c>
      <c r="J75" s="19">
        <f t="shared" si="1"/>
        <v>3700000</v>
      </c>
      <c r="K75" s="19">
        <f t="shared" si="2"/>
        <v>370000</v>
      </c>
      <c r="L75" s="19">
        <f t="shared" si="3"/>
        <v>4070000</v>
      </c>
      <c r="M75" s="16"/>
      <c r="N75" s="98"/>
      <c r="O75" s="98"/>
      <c r="P75" s="98"/>
      <c r="Q75" s="98"/>
      <c r="R75" s="98"/>
      <c r="S75" s="98"/>
      <c r="T75" s="98"/>
      <c r="U75" s="98"/>
      <c r="V75" s="98"/>
    </row>
    <row r="76" spans="1:22" s="28" customFormat="1" ht="12.75">
      <c r="A76" s="29">
        <v>66</v>
      </c>
      <c r="B76" s="17" t="s">
        <v>127</v>
      </c>
      <c r="C76" s="82" t="s">
        <v>225</v>
      </c>
      <c r="D76" s="16" t="s">
        <v>422</v>
      </c>
      <c r="E76" s="11" t="s">
        <v>414</v>
      </c>
      <c r="F76" s="17" t="s">
        <v>12</v>
      </c>
      <c r="G76" s="19">
        <v>4070000</v>
      </c>
      <c r="H76" s="19">
        <v>3700000</v>
      </c>
      <c r="I76" s="19">
        <f aca="true" t="shared" si="4" ref="I76:I107">G76*F76</f>
        <v>4070000</v>
      </c>
      <c r="J76" s="19">
        <f aca="true" t="shared" si="5" ref="J76:J107">H76*F76</f>
        <v>3700000</v>
      </c>
      <c r="K76" s="19">
        <f aca="true" t="shared" si="6" ref="K76:K107">I76-J76</f>
        <v>370000</v>
      </c>
      <c r="L76" s="19">
        <f aca="true" t="shared" si="7" ref="L76:L129">I76</f>
        <v>4070000</v>
      </c>
      <c r="M76" s="16"/>
      <c r="N76" s="98"/>
      <c r="O76" s="98"/>
      <c r="P76" s="98"/>
      <c r="Q76" s="98"/>
      <c r="R76" s="98"/>
      <c r="S76" s="98"/>
      <c r="T76" s="98"/>
      <c r="U76" s="98"/>
      <c r="V76" s="98"/>
    </row>
    <row r="77" spans="1:22" s="28" customFormat="1" ht="12.75">
      <c r="A77" s="29">
        <v>67</v>
      </c>
      <c r="B77" s="17" t="s">
        <v>114</v>
      </c>
      <c r="C77" s="80" t="s">
        <v>227</v>
      </c>
      <c r="D77" s="16" t="s">
        <v>422</v>
      </c>
      <c r="E77" s="11" t="s">
        <v>414</v>
      </c>
      <c r="F77" s="17" t="s">
        <v>12</v>
      </c>
      <c r="G77" s="19">
        <v>4070000</v>
      </c>
      <c r="H77" s="19">
        <v>3700000</v>
      </c>
      <c r="I77" s="19">
        <f t="shared" si="4"/>
        <v>4070000</v>
      </c>
      <c r="J77" s="19">
        <f t="shared" si="5"/>
        <v>3700000</v>
      </c>
      <c r="K77" s="19">
        <f t="shared" si="6"/>
        <v>370000</v>
      </c>
      <c r="L77" s="19">
        <f t="shared" si="7"/>
        <v>4070000</v>
      </c>
      <c r="M77" s="16"/>
      <c r="N77" s="98"/>
      <c r="O77" s="98"/>
      <c r="P77" s="98"/>
      <c r="Q77" s="98"/>
      <c r="R77" s="98"/>
      <c r="S77" s="98"/>
      <c r="T77" s="98"/>
      <c r="U77" s="98"/>
      <c r="V77" s="98"/>
    </row>
    <row r="78" spans="1:22" s="28" customFormat="1" ht="12.75">
      <c r="A78" s="29">
        <v>68</v>
      </c>
      <c r="B78" s="17" t="s">
        <v>54</v>
      </c>
      <c r="C78" s="80" t="s">
        <v>228</v>
      </c>
      <c r="D78" s="16" t="s">
        <v>422</v>
      </c>
      <c r="E78" s="11" t="s">
        <v>414</v>
      </c>
      <c r="F78" s="17" t="s">
        <v>12</v>
      </c>
      <c r="G78" s="19">
        <v>4070000</v>
      </c>
      <c r="H78" s="19">
        <v>3700000</v>
      </c>
      <c r="I78" s="19">
        <f t="shared" si="4"/>
        <v>4070000</v>
      </c>
      <c r="J78" s="19">
        <f t="shared" si="5"/>
        <v>3700000</v>
      </c>
      <c r="K78" s="19">
        <f t="shared" si="6"/>
        <v>370000</v>
      </c>
      <c r="L78" s="19">
        <f t="shared" si="7"/>
        <v>4070000</v>
      </c>
      <c r="M78" s="16"/>
      <c r="N78" s="98"/>
      <c r="O78" s="98"/>
      <c r="P78" s="98"/>
      <c r="Q78" s="98"/>
      <c r="R78" s="98"/>
      <c r="S78" s="98"/>
      <c r="T78" s="98"/>
      <c r="U78" s="98"/>
      <c r="V78" s="98"/>
    </row>
    <row r="79" spans="1:22" s="28" customFormat="1" ht="12.75">
      <c r="A79" s="29">
        <v>69</v>
      </c>
      <c r="B79" s="17" t="s">
        <v>72</v>
      </c>
      <c r="C79" s="80" t="s">
        <v>230</v>
      </c>
      <c r="D79" s="16" t="s">
        <v>422</v>
      </c>
      <c r="E79" s="11" t="s">
        <v>414</v>
      </c>
      <c r="F79" s="17" t="s">
        <v>12</v>
      </c>
      <c r="G79" s="19">
        <v>4070000</v>
      </c>
      <c r="H79" s="19">
        <v>3700000</v>
      </c>
      <c r="I79" s="19">
        <f t="shared" si="4"/>
        <v>4070000</v>
      </c>
      <c r="J79" s="19">
        <f t="shared" si="5"/>
        <v>3700000</v>
      </c>
      <c r="K79" s="19">
        <f t="shared" si="6"/>
        <v>370000</v>
      </c>
      <c r="L79" s="19">
        <f t="shared" si="7"/>
        <v>4070000</v>
      </c>
      <c r="M79" s="16"/>
      <c r="N79" s="98"/>
      <c r="O79" s="98"/>
      <c r="P79" s="98"/>
      <c r="Q79" s="98"/>
      <c r="R79" s="98"/>
      <c r="S79" s="98"/>
      <c r="T79" s="98"/>
      <c r="U79" s="98"/>
      <c r="V79" s="98"/>
    </row>
    <row r="80" spans="1:22" s="28" customFormat="1" ht="12.75">
      <c r="A80" s="29">
        <v>70</v>
      </c>
      <c r="B80" s="17" t="s">
        <v>4</v>
      </c>
      <c r="C80" s="80" t="s">
        <v>231</v>
      </c>
      <c r="D80" s="16" t="s">
        <v>422</v>
      </c>
      <c r="E80" s="11" t="s">
        <v>414</v>
      </c>
      <c r="F80" s="17" t="s">
        <v>12</v>
      </c>
      <c r="G80" s="19">
        <v>4070000</v>
      </c>
      <c r="H80" s="19">
        <v>3700000</v>
      </c>
      <c r="I80" s="19">
        <f t="shared" si="4"/>
        <v>4070000</v>
      </c>
      <c r="J80" s="19">
        <f t="shared" si="5"/>
        <v>3700000</v>
      </c>
      <c r="K80" s="19">
        <f t="shared" si="6"/>
        <v>370000</v>
      </c>
      <c r="L80" s="19">
        <f t="shared" si="7"/>
        <v>4070000</v>
      </c>
      <c r="M80" s="16"/>
      <c r="N80" s="98"/>
      <c r="O80" s="98"/>
      <c r="P80" s="98"/>
      <c r="Q80" s="98"/>
      <c r="R80" s="98"/>
      <c r="S80" s="98"/>
      <c r="T80" s="98"/>
      <c r="U80" s="98"/>
      <c r="V80" s="98"/>
    </row>
    <row r="81" spans="1:22" s="28" customFormat="1" ht="12.75">
      <c r="A81" s="29">
        <v>71</v>
      </c>
      <c r="B81" s="17" t="s">
        <v>106</v>
      </c>
      <c r="C81" s="80" t="s">
        <v>233</v>
      </c>
      <c r="D81" s="16" t="s">
        <v>422</v>
      </c>
      <c r="E81" s="11" t="s">
        <v>414</v>
      </c>
      <c r="F81" s="17" t="s">
        <v>12</v>
      </c>
      <c r="G81" s="19">
        <v>4070000</v>
      </c>
      <c r="H81" s="19">
        <v>3700000</v>
      </c>
      <c r="I81" s="19">
        <f t="shared" si="4"/>
        <v>4070000</v>
      </c>
      <c r="J81" s="19">
        <f t="shared" si="5"/>
        <v>3700000</v>
      </c>
      <c r="K81" s="19">
        <f t="shared" si="6"/>
        <v>370000</v>
      </c>
      <c r="L81" s="19">
        <f t="shared" si="7"/>
        <v>4070000</v>
      </c>
      <c r="M81" s="16"/>
      <c r="N81" s="98"/>
      <c r="O81" s="98"/>
      <c r="P81" s="98"/>
      <c r="Q81" s="98"/>
      <c r="R81" s="98"/>
      <c r="S81" s="98"/>
      <c r="T81" s="98"/>
      <c r="U81" s="98"/>
      <c r="V81" s="98"/>
    </row>
    <row r="82" spans="1:22" s="28" customFormat="1" ht="12.75">
      <c r="A82" s="29">
        <v>72</v>
      </c>
      <c r="B82" s="17" t="s">
        <v>49</v>
      </c>
      <c r="C82" s="80" t="s">
        <v>22</v>
      </c>
      <c r="D82" s="16" t="s">
        <v>422</v>
      </c>
      <c r="E82" s="11" t="s">
        <v>414</v>
      </c>
      <c r="F82" s="17" t="s">
        <v>12</v>
      </c>
      <c r="G82" s="19">
        <v>4070000</v>
      </c>
      <c r="H82" s="19">
        <v>3700000</v>
      </c>
      <c r="I82" s="19">
        <f t="shared" si="4"/>
        <v>4070000</v>
      </c>
      <c r="J82" s="19">
        <f t="shared" si="5"/>
        <v>3700000</v>
      </c>
      <c r="K82" s="19">
        <f t="shared" si="6"/>
        <v>370000</v>
      </c>
      <c r="L82" s="19">
        <f t="shared" si="7"/>
        <v>4070000</v>
      </c>
      <c r="M82" s="16"/>
      <c r="N82" s="98"/>
      <c r="O82" s="98"/>
      <c r="P82" s="98"/>
      <c r="Q82" s="98"/>
      <c r="R82" s="98"/>
      <c r="S82" s="98"/>
      <c r="T82" s="98"/>
      <c r="U82" s="98"/>
      <c r="V82" s="98"/>
    </row>
    <row r="83" spans="1:22" s="28" customFormat="1" ht="12.75">
      <c r="A83" s="29">
        <v>73</v>
      </c>
      <c r="B83" s="17" t="s">
        <v>50</v>
      </c>
      <c r="C83" s="80" t="s">
        <v>239</v>
      </c>
      <c r="D83" s="16" t="s">
        <v>422</v>
      </c>
      <c r="E83" s="11" t="s">
        <v>414</v>
      </c>
      <c r="F83" s="17" t="s">
        <v>12</v>
      </c>
      <c r="G83" s="19">
        <v>4070000</v>
      </c>
      <c r="H83" s="19">
        <v>3700000</v>
      </c>
      <c r="I83" s="19">
        <f t="shared" si="4"/>
        <v>4070000</v>
      </c>
      <c r="J83" s="19">
        <f t="shared" si="5"/>
        <v>3700000</v>
      </c>
      <c r="K83" s="19">
        <f t="shared" si="6"/>
        <v>370000</v>
      </c>
      <c r="L83" s="19">
        <f t="shared" si="7"/>
        <v>4070000</v>
      </c>
      <c r="M83" s="16"/>
      <c r="N83" s="98"/>
      <c r="O83" s="98"/>
      <c r="P83" s="98"/>
      <c r="Q83" s="98"/>
      <c r="R83" s="98"/>
      <c r="S83" s="98"/>
      <c r="T83" s="98"/>
      <c r="U83" s="98"/>
      <c r="V83" s="98"/>
    </row>
    <row r="84" spans="1:22" s="28" customFormat="1" ht="12.75">
      <c r="A84" s="29">
        <v>74</v>
      </c>
      <c r="B84" s="17" t="s">
        <v>30</v>
      </c>
      <c r="C84" s="80" t="s">
        <v>240</v>
      </c>
      <c r="D84" s="16" t="s">
        <v>422</v>
      </c>
      <c r="E84" s="11" t="s">
        <v>414</v>
      </c>
      <c r="F84" s="17" t="s">
        <v>12</v>
      </c>
      <c r="G84" s="19">
        <v>4070000</v>
      </c>
      <c r="H84" s="19">
        <v>3700000</v>
      </c>
      <c r="I84" s="19">
        <f t="shared" si="4"/>
        <v>4070000</v>
      </c>
      <c r="J84" s="19">
        <f t="shared" si="5"/>
        <v>3700000</v>
      </c>
      <c r="K84" s="19">
        <f t="shared" si="6"/>
        <v>370000</v>
      </c>
      <c r="L84" s="19">
        <f t="shared" si="7"/>
        <v>4070000</v>
      </c>
      <c r="M84" s="16"/>
      <c r="N84" s="98"/>
      <c r="O84" s="98"/>
      <c r="P84" s="98"/>
      <c r="Q84" s="98"/>
      <c r="R84" s="98"/>
      <c r="S84" s="98"/>
      <c r="T84" s="98"/>
      <c r="U84" s="98"/>
      <c r="V84" s="98"/>
    </row>
    <row r="85" spans="1:22" s="28" customFormat="1" ht="12.75">
      <c r="A85" s="29">
        <v>75</v>
      </c>
      <c r="B85" s="17" t="s">
        <v>96</v>
      </c>
      <c r="C85" s="80" t="s">
        <v>241</v>
      </c>
      <c r="D85" s="16" t="s">
        <v>422</v>
      </c>
      <c r="E85" s="11" t="s">
        <v>414</v>
      </c>
      <c r="F85" s="17" t="s">
        <v>12</v>
      </c>
      <c r="G85" s="19">
        <v>4070000</v>
      </c>
      <c r="H85" s="19">
        <v>3700000</v>
      </c>
      <c r="I85" s="19">
        <f t="shared" si="4"/>
        <v>4070000</v>
      </c>
      <c r="J85" s="19">
        <f t="shared" si="5"/>
        <v>3700000</v>
      </c>
      <c r="K85" s="19">
        <f t="shared" si="6"/>
        <v>370000</v>
      </c>
      <c r="L85" s="19">
        <f t="shared" si="7"/>
        <v>4070000</v>
      </c>
      <c r="M85" s="16"/>
      <c r="N85" s="98"/>
      <c r="O85" s="98"/>
      <c r="P85" s="98"/>
      <c r="Q85" s="98"/>
      <c r="R85" s="98"/>
      <c r="S85" s="98"/>
      <c r="T85" s="98"/>
      <c r="U85" s="98"/>
      <c r="V85" s="98"/>
    </row>
    <row r="86" spans="1:22" s="28" customFormat="1" ht="12.75">
      <c r="A86" s="29">
        <v>76</v>
      </c>
      <c r="B86" s="17" t="s">
        <v>121</v>
      </c>
      <c r="C86" s="80" t="s">
        <v>244</v>
      </c>
      <c r="D86" s="16" t="s">
        <v>422</v>
      </c>
      <c r="E86" s="11" t="s">
        <v>414</v>
      </c>
      <c r="F86" s="17" t="s">
        <v>12</v>
      </c>
      <c r="G86" s="19">
        <v>4070000</v>
      </c>
      <c r="H86" s="19">
        <v>3700000</v>
      </c>
      <c r="I86" s="19">
        <f t="shared" si="4"/>
        <v>4070000</v>
      </c>
      <c r="J86" s="19">
        <f t="shared" si="5"/>
        <v>3700000</v>
      </c>
      <c r="K86" s="19">
        <f t="shared" si="6"/>
        <v>370000</v>
      </c>
      <c r="L86" s="19">
        <f t="shared" si="7"/>
        <v>4070000</v>
      </c>
      <c r="M86" s="16"/>
      <c r="N86" s="98"/>
      <c r="O86" s="98"/>
      <c r="P86" s="98"/>
      <c r="Q86" s="98"/>
      <c r="R86" s="98"/>
      <c r="S86" s="98"/>
      <c r="T86" s="98"/>
      <c r="U86" s="98"/>
      <c r="V86" s="98"/>
    </row>
    <row r="87" spans="1:22" s="28" customFormat="1" ht="12.75">
      <c r="A87" s="29">
        <v>77</v>
      </c>
      <c r="B87" s="17" t="s">
        <v>16</v>
      </c>
      <c r="C87" s="80" t="s">
        <v>245</v>
      </c>
      <c r="D87" s="16" t="s">
        <v>422</v>
      </c>
      <c r="E87" s="11" t="s">
        <v>414</v>
      </c>
      <c r="F87" s="17" t="s">
        <v>12</v>
      </c>
      <c r="G87" s="19">
        <v>4070000</v>
      </c>
      <c r="H87" s="19">
        <v>3700000</v>
      </c>
      <c r="I87" s="19">
        <f t="shared" si="4"/>
        <v>4070000</v>
      </c>
      <c r="J87" s="19">
        <f t="shared" si="5"/>
        <v>3700000</v>
      </c>
      <c r="K87" s="19">
        <f t="shared" si="6"/>
        <v>370000</v>
      </c>
      <c r="L87" s="19">
        <f t="shared" si="7"/>
        <v>4070000</v>
      </c>
      <c r="M87" s="16"/>
      <c r="N87" s="98"/>
      <c r="O87" s="98"/>
      <c r="P87" s="98"/>
      <c r="Q87" s="98"/>
      <c r="R87" s="98"/>
      <c r="S87" s="98"/>
      <c r="T87" s="98"/>
      <c r="U87" s="98"/>
      <c r="V87" s="98"/>
    </row>
    <row r="88" spans="1:22" s="28" customFormat="1" ht="12.75">
      <c r="A88" s="29">
        <v>78</v>
      </c>
      <c r="B88" s="17" t="s">
        <v>142</v>
      </c>
      <c r="C88" s="80" t="s">
        <v>246</v>
      </c>
      <c r="D88" s="16" t="s">
        <v>422</v>
      </c>
      <c r="E88" s="11" t="s">
        <v>414</v>
      </c>
      <c r="F88" s="17" t="s">
        <v>12</v>
      </c>
      <c r="G88" s="19">
        <v>4070000</v>
      </c>
      <c r="H88" s="19">
        <v>3700000</v>
      </c>
      <c r="I88" s="19">
        <f t="shared" si="4"/>
        <v>4070000</v>
      </c>
      <c r="J88" s="19">
        <f t="shared" si="5"/>
        <v>3700000</v>
      </c>
      <c r="K88" s="19">
        <f t="shared" si="6"/>
        <v>370000</v>
      </c>
      <c r="L88" s="19">
        <f t="shared" si="7"/>
        <v>4070000</v>
      </c>
      <c r="M88" s="16"/>
      <c r="N88" s="98"/>
      <c r="O88" s="98"/>
      <c r="P88" s="98"/>
      <c r="Q88" s="98"/>
      <c r="R88" s="98"/>
      <c r="S88" s="98"/>
      <c r="T88" s="98"/>
      <c r="U88" s="98"/>
      <c r="V88" s="98"/>
    </row>
    <row r="89" spans="1:22" s="28" customFormat="1" ht="12.75">
      <c r="A89" s="29">
        <v>79</v>
      </c>
      <c r="B89" s="17" t="s">
        <v>134</v>
      </c>
      <c r="C89" s="80" t="s">
        <v>248</v>
      </c>
      <c r="D89" s="16" t="s">
        <v>422</v>
      </c>
      <c r="E89" s="11" t="s">
        <v>414</v>
      </c>
      <c r="F89" s="17" t="s">
        <v>12</v>
      </c>
      <c r="G89" s="19">
        <v>4070000</v>
      </c>
      <c r="H89" s="19">
        <v>3700000</v>
      </c>
      <c r="I89" s="19">
        <f t="shared" si="4"/>
        <v>4070000</v>
      </c>
      <c r="J89" s="19">
        <f t="shared" si="5"/>
        <v>3700000</v>
      </c>
      <c r="K89" s="19">
        <f t="shared" si="6"/>
        <v>370000</v>
      </c>
      <c r="L89" s="19">
        <f t="shared" si="7"/>
        <v>4070000</v>
      </c>
      <c r="M89" s="16"/>
      <c r="N89" s="98"/>
      <c r="O89" s="98"/>
      <c r="P89" s="98"/>
      <c r="Q89" s="98"/>
      <c r="R89" s="98"/>
      <c r="S89" s="98"/>
      <c r="T89" s="98"/>
      <c r="U89" s="98"/>
      <c r="V89" s="98"/>
    </row>
    <row r="90" spans="1:22" s="28" customFormat="1" ht="12.75">
      <c r="A90" s="29">
        <v>80</v>
      </c>
      <c r="B90" s="17" t="s">
        <v>5</v>
      </c>
      <c r="C90" s="80" t="s">
        <v>249</v>
      </c>
      <c r="D90" s="16" t="s">
        <v>422</v>
      </c>
      <c r="E90" s="11" t="s">
        <v>414</v>
      </c>
      <c r="F90" s="17" t="s">
        <v>12</v>
      </c>
      <c r="G90" s="19">
        <v>4070000</v>
      </c>
      <c r="H90" s="19">
        <v>3700000</v>
      </c>
      <c r="I90" s="19">
        <f t="shared" si="4"/>
        <v>4070000</v>
      </c>
      <c r="J90" s="19">
        <f t="shared" si="5"/>
        <v>3700000</v>
      </c>
      <c r="K90" s="19">
        <f t="shared" si="6"/>
        <v>370000</v>
      </c>
      <c r="L90" s="19">
        <f t="shared" si="7"/>
        <v>4070000</v>
      </c>
      <c r="M90" s="16"/>
      <c r="N90" s="98"/>
      <c r="O90" s="98"/>
      <c r="P90" s="98"/>
      <c r="Q90" s="98"/>
      <c r="R90" s="98"/>
      <c r="S90" s="98"/>
      <c r="T90" s="98"/>
      <c r="U90" s="98"/>
      <c r="V90" s="98"/>
    </row>
    <row r="91" spans="1:22" s="28" customFormat="1" ht="12.75">
      <c r="A91" s="29">
        <v>81</v>
      </c>
      <c r="B91" s="17" t="s">
        <v>25</v>
      </c>
      <c r="C91" s="80" t="s">
        <v>252</v>
      </c>
      <c r="D91" s="16" t="s">
        <v>425</v>
      </c>
      <c r="E91" s="11" t="s">
        <v>414</v>
      </c>
      <c r="F91" s="17" t="s">
        <v>12</v>
      </c>
      <c r="G91" s="19">
        <v>4070000</v>
      </c>
      <c r="H91" s="19">
        <v>3700000</v>
      </c>
      <c r="I91" s="19">
        <f t="shared" si="4"/>
        <v>4070000</v>
      </c>
      <c r="J91" s="19">
        <f t="shared" si="5"/>
        <v>3700000</v>
      </c>
      <c r="K91" s="19">
        <f t="shared" si="6"/>
        <v>370000</v>
      </c>
      <c r="L91" s="19">
        <f t="shared" si="7"/>
        <v>4070000</v>
      </c>
      <c r="M91" s="16"/>
      <c r="N91" s="98"/>
      <c r="O91" s="98"/>
      <c r="P91" s="98"/>
      <c r="Q91" s="98"/>
      <c r="R91" s="98"/>
      <c r="S91" s="98"/>
      <c r="T91" s="98"/>
      <c r="U91" s="98"/>
      <c r="V91" s="98"/>
    </row>
    <row r="92" spans="1:22" s="28" customFormat="1" ht="12.75">
      <c r="A92" s="29">
        <v>82</v>
      </c>
      <c r="B92" s="17" t="s">
        <v>89</v>
      </c>
      <c r="C92" s="80" t="s">
        <v>256</v>
      </c>
      <c r="D92" s="16" t="s">
        <v>425</v>
      </c>
      <c r="E92" s="11" t="s">
        <v>414</v>
      </c>
      <c r="F92" s="17" t="s">
        <v>12</v>
      </c>
      <c r="G92" s="19">
        <v>4070000</v>
      </c>
      <c r="H92" s="19">
        <v>3700000</v>
      </c>
      <c r="I92" s="19">
        <f t="shared" si="4"/>
        <v>4070000</v>
      </c>
      <c r="J92" s="19">
        <f t="shared" si="5"/>
        <v>3700000</v>
      </c>
      <c r="K92" s="19">
        <f t="shared" si="6"/>
        <v>370000</v>
      </c>
      <c r="L92" s="19">
        <f t="shared" si="7"/>
        <v>4070000</v>
      </c>
      <c r="M92" s="16"/>
      <c r="N92" s="98"/>
      <c r="O92" s="98"/>
      <c r="P92" s="98"/>
      <c r="Q92" s="98"/>
      <c r="R92" s="98"/>
      <c r="S92" s="98"/>
      <c r="T92" s="98"/>
      <c r="U92" s="98"/>
      <c r="V92" s="98"/>
    </row>
    <row r="93" spans="1:22" s="28" customFormat="1" ht="12.75">
      <c r="A93" s="29">
        <v>83</v>
      </c>
      <c r="B93" s="17" t="s">
        <v>150</v>
      </c>
      <c r="C93" s="80" t="s">
        <v>257</v>
      </c>
      <c r="D93" s="16" t="s">
        <v>425</v>
      </c>
      <c r="E93" s="11" t="s">
        <v>414</v>
      </c>
      <c r="F93" s="17" t="s">
        <v>12</v>
      </c>
      <c r="G93" s="19">
        <v>4070000</v>
      </c>
      <c r="H93" s="19">
        <v>3700000</v>
      </c>
      <c r="I93" s="19">
        <f t="shared" si="4"/>
        <v>4070000</v>
      </c>
      <c r="J93" s="19">
        <f t="shared" si="5"/>
        <v>3700000</v>
      </c>
      <c r="K93" s="19">
        <f t="shared" si="6"/>
        <v>370000</v>
      </c>
      <c r="L93" s="19">
        <f t="shared" si="7"/>
        <v>4070000</v>
      </c>
      <c r="M93" s="16"/>
      <c r="N93" s="98"/>
      <c r="O93" s="98"/>
      <c r="P93" s="98"/>
      <c r="Q93" s="98"/>
      <c r="R93" s="98"/>
      <c r="S93" s="98"/>
      <c r="T93" s="98"/>
      <c r="U93" s="98"/>
      <c r="V93" s="98"/>
    </row>
    <row r="94" spans="1:22" s="28" customFormat="1" ht="12.75">
      <c r="A94" s="29">
        <v>84</v>
      </c>
      <c r="B94" s="17" t="s">
        <v>47</v>
      </c>
      <c r="C94" s="82" t="s">
        <v>259</v>
      </c>
      <c r="D94" s="16" t="s">
        <v>425</v>
      </c>
      <c r="E94" s="11" t="s">
        <v>414</v>
      </c>
      <c r="F94" s="17" t="s">
        <v>12</v>
      </c>
      <c r="G94" s="19">
        <v>4070000</v>
      </c>
      <c r="H94" s="19">
        <v>3700000</v>
      </c>
      <c r="I94" s="19">
        <f t="shared" si="4"/>
        <v>4070000</v>
      </c>
      <c r="J94" s="19">
        <f t="shared" si="5"/>
        <v>3700000</v>
      </c>
      <c r="K94" s="19">
        <f t="shared" si="6"/>
        <v>370000</v>
      </c>
      <c r="L94" s="19">
        <f t="shared" si="7"/>
        <v>4070000</v>
      </c>
      <c r="M94" s="16"/>
      <c r="N94" s="98"/>
      <c r="O94" s="98"/>
      <c r="P94" s="98"/>
      <c r="Q94" s="98"/>
      <c r="R94" s="98"/>
      <c r="S94" s="98"/>
      <c r="T94" s="98"/>
      <c r="U94" s="98"/>
      <c r="V94" s="98"/>
    </row>
    <row r="95" spans="1:22" s="28" customFormat="1" ht="12.75">
      <c r="A95" s="29">
        <v>85</v>
      </c>
      <c r="B95" s="17" t="s">
        <v>7</v>
      </c>
      <c r="C95" s="80" t="s">
        <v>261</v>
      </c>
      <c r="D95" s="16" t="s">
        <v>425</v>
      </c>
      <c r="E95" s="11" t="s">
        <v>414</v>
      </c>
      <c r="F95" s="17" t="s">
        <v>12</v>
      </c>
      <c r="G95" s="19">
        <v>4070000</v>
      </c>
      <c r="H95" s="19">
        <v>3700000</v>
      </c>
      <c r="I95" s="19">
        <f t="shared" si="4"/>
        <v>4070000</v>
      </c>
      <c r="J95" s="19">
        <f t="shared" si="5"/>
        <v>3700000</v>
      </c>
      <c r="K95" s="19">
        <f t="shared" si="6"/>
        <v>370000</v>
      </c>
      <c r="L95" s="19">
        <f t="shared" si="7"/>
        <v>4070000</v>
      </c>
      <c r="M95" s="16"/>
      <c r="N95" s="98"/>
      <c r="O95" s="98"/>
      <c r="P95" s="98"/>
      <c r="Q95" s="98"/>
      <c r="R95" s="98"/>
      <c r="S95" s="98"/>
      <c r="T95" s="98"/>
      <c r="U95" s="98"/>
      <c r="V95" s="98"/>
    </row>
    <row r="96" spans="1:22" s="28" customFormat="1" ht="12.75">
      <c r="A96" s="29">
        <v>86</v>
      </c>
      <c r="B96" s="17" t="s">
        <v>19</v>
      </c>
      <c r="C96" s="80" t="s">
        <v>262</v>
      </c>
      <c r="D96" s="16" t="s">
        <v>425</v>
      </c>
      <c r="E96" s="11" t="s">
        <v>414</v>
      </c>
      <c r="F96" s="17" t="s">
        <v>12</v>
      </c>
      <c r="G96" s="19">
        <v>4070000</v>
      </c>
      <c r="H96" s="19">
        <v>3700000</v>
      </c>
      <c r="I96" s="19">
        <f t="shared" si="4"/>
        <v>4070000</v>
      </c>
      <c r="J96" s="19">
        <f t="shared" si="5"/>
        <v>3700000</v>
      </c>
      <c r="K96" s="19">
        <f t="shared" si="6"/>
        <v>370000</v>
      </c>
      <c r="L96" s="19">
        <f t="shared" si="7"/>
        <v>4070000</v>
      </c>
      <c r="M96" s="16"/>
      <c r="N96" s="98"/>
      <c r="O96" s="98"/>
      <c r="P96" s="98"/>
      <c r="Q96" s="98"/>
      <c r="R96" s="98"/>
      <c r="S96" s="98"/>
      <c r="T96" s="98"/>
      <c r="U96" s="98"/>
      <c r="V96" s="98"/>
    </row>
    <row r="97" spans="1:22" s="28" customFormat="1" ht="12.75">
      <c r="A97" s="29">
        <v>87</v>
      </c>
      <c r="B97" s="17" t="s">
        <v>90</v>
      </c>
      <c r="C97" s="80" t="s">
        <v>264</v>
      </c>
      <c r="D97" s="16" t="s">
        <v>425</v>
      </c>
      <c r="E97" s="11" t="s">
        <v>414</v>
      </c>
      <c r="F97" s="17" t="s">
        <v>12</v>
      </c>
      <c r="G97" s="19">
        <v>4070000</v>
      </c>
      <c r="H97" s="19">
        <v>3700000</v>
      </c>
      <c r="I97" s="19">
        <f t="shared" si="4"/>
        <v>4070000</v>
      </c>
      <c r="J97" s="19">
        <f t="shared" si="5"/>
        <v>3700000</v>
      </c>
      <c r="K97" s="19">
        <f t="shared" si="6"/>
        <v>370000</v>
      </c>
      <c r="L97" s="19">
        <f t="shared" si="7"/>
        <v>4070000</v>
      </c>
      <c r="M97" s="16"/>
      <c r="N97" s="98"/>
      <c r="O97" s="98"/>
      <c r="P97" s="98"/>
      <c r="Q97" s="98"/>
      <c r="R97" s="98"/>
      <c r="S97" s="98"/>
      <c r="T97" s="98"/>
      <c r="U97" s="98"/>
      <c r="V97" s="98"/>
    </row>
    <row r="98" spans="1:22" s="28" customFormat="1" ht="12.75">
      <c r="A98" s="29">
        <v>88</v>
      </c>
      <c r="B98" s="17" t="s">
        <v>148</v>
      </c>
      <c r="C98" s="80" t="s">
        <v>265</v>
      </c>
      <c r="D98" s="16" t="s">
        <v>425</v>
      </c>
      <c r="E98" s="11" t="s">
        <v>414</v>
      </c>
      <c r="F98" s="17" t="s">
        <v>12</v>
      </c>
      <c r="G98" s="19">
        <v>4070000</v>
      </c>
      <c r="H98" s="19">
        <v>3700000</v>
      </c>
      <c r="I98" s="19">
        <f t="shared" si="4"/>
        <v>4070000</v>
      </c>
      <c r="J98" s="19">
        <f t="shared" si="5"/>
        <v>3700000</v>
      </c>
      <c r="K98" s="19">
        <f t="shared" si="6"/>
        <v>370000</v>
      </c>
      <c r="L98" s="19">
        <f t="shared" si="7"/>
        <v>4070000</v>
      </c>
      <c r="M98" s="16"/>
      <c r="N98" s="98"/>
      <c r="O98" s="98"/>
      <c r="P98" s="98"/>
      <c r="Q98" s="98"/>
      <c r="R98" s="98"/>
      <c r="S98" s="98"/>
      <c r="T98" s="98"/>
      <c r="U98" s="98"/>
      <c r="V98" s="98"/>
    </row>
    <row r="99" spans="1:22" s="28" customFormat="1" ht="12.75">
      <c r="A99" s="29">
        <v>89</v>
      </c>
      <c r="B99" s="17" t="s">
        <v>149</v>
      </c>
      <c r="C99" s="80" t="s">
        <v>266</v>
      </c>
      <c r="D99" s="16" t="s">
        <v>425</v>
      </c>
      <c r="E99" s="11" t="s">
        <v>414</v>
      </c>
      <c r="F99" s="17" t="s">
        <v>12</v>
      </c>
      <c r="G99" s="19">
        <v>4070000</v>
      </c>
      <c r="H99" s="19">
        <v>3700000</v>
      </c>
      <c r="I99" s="19">
        <f t="shared" si="4"/>
        <v>4070000</v>
      </c>
      <c r="J99" s="19">
        <f t="shared" si="5"/>
        <v>3700000</v>
      </c>
      <c r="K99" s="19">
        <f t="shared" si="6"/>
        <v>370000</v>
      </c>
      <c r="L99" s="19">
        <f t="shared" si="7"/>
        <v>4070000</v>
      </c>
      <c r="M99" s="16"/>
      <c r="N99" s="98"/>
      <c r="O99" s="98"/>
      <c r="P99" s="98"/>
      <c r="Q99" s="98"/>
      <c r="R99" s="98"/>
      <c r="S99" s="98"/>
      <c r="T99" s="98"/>
      <c r="U99" s="98"/>
      <c r="V99" s="98"/>
    </row>
    <row r="100" spans="1:22" s="28" customFormat="1" ht="12.75">
      <c r="A100" s="29">
        <v>90</v>
      </c>
      <c r="B100" s="17" t="s">
        <v>81</v>
      </c>
      <c r="C100" s="80" t="s">
        <v>267</v>
      </c>
      <c r="D100" s="16" t="s">
        <v>425</v>
      </c>
      <c r="E100" s="11" t="s">
        <v>414</v>
      </c>
      <c r="F100" s="17" t="s">
        <v>12</v>
      </c>
      <c r="G100" s="19">
        <v>4070000</v>
      </c>
      <c r="H100" s="19">
        <v>3700000</v>
      </c>
      <c r="I100" s="19">
        <f t="shared" si="4"/>
        <v>4070000</v>
      </c>
      <c r="J100" s="19">
        <f t="shared" si="5"/>
        <v>3700000</v>
      </c>
      <c r="K100" s="19">
        <f t="shared" si="6"/>
        <v>370000</v>
      </c>
      <c r="L100" s="19">
        <f t="shared" si="7"/>
        <v>4070000</v>
      </c>
      <c r="M100" s="16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s="28" customFormat="1" ht="12.75">
      <c r="A101" s="29">
        <v>91</v>
      </c>
      <c r="B101" s="17" t="s">
        <v>11</v>
      </c>
      <c r="C101" s="80" t="s">
        <v>268</v>
      </c>
      <c r="D101" s="16" t="s">
        <v>425</v>
      </c>
      <c r="E101" s="11" t="s">
        <v>414</v>
      </c>
      <c r="F101" s="17" t="s">
        <v>12</v>
      </c>
      <c r="G101" s="19">
        <v>4070000</v>
      </c>
      <c r="H101" s="19">
        <v>3700000</v>
      </c>
      <c r="I101" s="19">
        <f t="shared" si="4"/>
        <v>4070000</v>
      </c>
      <c r="J101" s="19">
        <f t="shared" si="5"/>
        <v>3700000</v>
      </c>
      <c r="K101" s="19">
        <f t="shared" si="6"/>
        <v>370000</v>
      </c>
      <c r="L101" s="19">
        <f t="shared" si="7"/>
        <v>4070000</v>
      </c>
      <c r="M101" s="16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1:22" s="28" customFormat="1" ht="12.75">
      <c r="A102" s="29">
        <v>92</v>
      </c>
      <c r="B102" s="17" t="s">
        <v>2</v>
      </c>
      <c r="C102" s="80" t="s">
        <v>269</v>
      </c>
      <c r="D102" s="16" t="s">
        <v>425</v>
      </c>
      <c r="E102" s="11" t="s">
        <v>414</v>
      </c>
      <c r="F102" s="17" t="s">
        <v>12</v>
      </c>
      <c r="G102" s="19">
        <v>4070000</v>
      </c>
      <c r="H102" s="19">
        <v>3700000</v>
      </c>
      <c r="I102" s="19">
        <f t="shared" si="4"/>
        <v>4070000</v>
      </c>
      <c r="J102" s="19">
        <f t="shared" si="5"/>
        <v>3700000</v>
      </c>
      <c r="K102" s="19">
        <f t="shared" si="6"/>
        <v>370000</v>
      </c>
      <c r="L102" s="19">
        <f t="shared" si="7"/>
        <v>4070000</v>
      </c>
      <c r="M102" s="16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28" customFormat="1" ht="12.75">
      <c r="A103" s="29">
        <v>93</v>
      </c>
      <c r="B103" s="17" t="s">
        <v>80</v>
      </c>
      <c r="C103" s="80" t="s">
        <v>272</v>
      </c>
      <c r="D103" s="16" t="s">
        <v>425</v>
      </c>
      <c r="E103" s="11" t="s">
        <v>414</v>
      </c>
      <c r="F103" s="17" t="s">
        <v>12</v>
      </c>
      <c r="G103" s="19">
        <v>4070000</v>
      </c>
      <c r="H103" s="19">
        <v>3700000</v>
      </c>
      <c r="I103" s="19">
        <f t="shared" si="4"/>
        <v>4070000</v>
      </c>
      <c r="J103" s="19">
        <f t="shared" si="5"/>
        <v>3700000</v>
      </c>
      <c r="K103" s="19">
        <f t="shared" si="6"/>
        <v>370000</v>
      </c>
      <c r="L103" s="19">
        <f t="shared" si="7"/>
        <v>4070000</v>
      </c>
      <c r="M103" s="16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1:22" s="28" customFormat="1" ht="12.75">
      <c r="A104" s="29">
        <v>94</v>
      </c>
      <c r="B104" s="17" t="s">
        <v>85</v>
      </c>
      <c r="C104" s="80" t="s">
        <v>275</v>
      </c>
      <c r="D104" s="16" t="s">
        <v>425</v>
      </c>
      <c r="E104" s="11" t="s">
        <v>414</v>
      </c>
      <c r="F104" s="17" t="s">
        <v>12</v>
      </c>
      <c r="G104" s="19">
        <v>4070000</v>
      </c>
      <c r="H104" s="19">
        <v>3700000</v>
      </c>
      <c r="I104" s="19">
        <f t="shared" si="4"/>
        <v>4070000</v>
      </c>
      <c r="J104" s="19">
        <f t="shared" si="5"/>
        <v>3700000</v>
      </c>
      <c r="K104" s="19">
        <f t="shared" si="6"/>
        <v>370000</v>
      </c>
      <c r="L104" s="19">
        <f t="shared" si="7"/>
        <v>4070000</v>
      </c>
      <c r="M104" s="16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 s="28" customFormat="1" ht="12.75">
      <c r="A105" s="29">
        <v>95</v>
      </c>
      <c r="B105" s="17" t="s">
        <v>62</v>
      </c>
      <c r="C105" s="80" t="s">
        <v>277</v>
      </c>
      <c r="D105" s="16" t="s">
        <v>425</v>
      </c>
      <c r="E105" s="11" t="s">
        <v>414</v>
      </c>
      <c r="F105" s="17" t="s">
        <v>12</v>
      </c>
      <c r="G105" s="19">
        <v>4070000</v>
      </c>
      <c r="H105" s="19">
        <v>3700000</v>
      </c>
      <c r="I105" s="19">
        <f t="shared" si="4"/>
        <v>4070000</v>
      </c>
      <c r="J105" s="19">
        <f t="shared" si="5"/>
        <v>3700000</v>
      </c>
      <c r="K105" s="19">
        <f t="shared" si="6"/>
        <v>370000</v>
      </c>
      <c r="L105" s="19">
        <f t="shared" si="7"/>
        <v>4070000</v>
      </c>
      <c r="M105" s="16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1:22" s="28" customFormat="1" ht="12.75">
      <c r="A106" s="29">
        <v>96</v>
      </c>
      <c r="B106" s="17" t="s">
        <v>75</v>
      </c>
      <c r="C106" s="80" t="s">
        <v>278</v>
      </c>
      <c r="D106" s="16" t="s">
        <v>425</v>
      </c>
      <c r="E106" s="11" t="s">
        <v>414</v>
      </c>
      <c r="F106" s="17" t="s">
        <v>12</v>
      </c>
      <c r="G106" s="19">
        <v>4070000</v>
      </c>
      <c r="H106" s="19">
        <v>3700000</v>
      </c>
      <c r="I106" s="19">
        <f t="shared" si="4"/>
        <v>4070000</v>
      </c>
      <c r="J106" s="19">
        <f t="shared" si="5"/>
        <v>3700000</v>
      </c>
      <c r="K106" s="19">
        <f t="shared" si="6"/>
        <v>370000</v>
      </c>
      <c r="L106" s="19">
        <f t="shared" si="7"/>
        <v>4070000</v>
      </c>
      <c r="M106" s="16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s="28" customFormat="1" ht="12.75">
      <c r="A107" s="29">
        <v>97</v>
      </c>
      <c r="B107" s="17" t="s">
        <v>52</v>
      </c>
      <c r="C107" s="80" t="s">
        <v>280</v>
      </c>
      <c r="D107" s="16" t="s">
        <v>425</v>
      </c>
      <c r="E107" s="11" t="s">
        <v>414</v>
      </c>
      <c r="F107" s="17" t="s">
        <v>12</v>
      </c>
      <c r="G107" s="19">
        <v>4070000</v>
      </c>
      <c r="H107" s="19">
        <v>3700000</v>
      </c>
      <c r="I107" s="19">
        <f t="shared" si="4"/>
        <v>4070000</v>
      </c>
      <c r="J107" s="19">
        <f t="shared" si="5"/>
        <v>3700000</v>
      </c>
      <c r="K107" s="19">
        <f t="shared" si="6"/>
        <v>370000</v>
      </c>
      <c r="L107" s="19">
        <f t="shared" si="7"/>
        <v>4070000</v>
      </c>
      <c r="M107" s="16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1:22" s="28" customFormat="1" ht="12.75">
      <c r="A108" s="29">
        <v>98</v>
      </c>
      <c r="B108" s="17" t="s">
        <v>97</v>
      </c>
      <c r="C108" s="80" t="s">
        <v>33</v>
      </c>
      <c r="D108" s="16" t="s">
        <v>425</v>
      </c>
      <c r="E108" s="11" t="s">
        <v>414</v>
      </c>
      <c r="F108" s="17" t="s">
        <v>12</v>
      </c>
      <c r="G108" s="19">
        <v>4070000</v>
      </c>
      <c r="H108" s="19">
        <v>3700000</v>
      </c>
      <c r="I108" s="19">
        <f aca="true" t="shared" si="8" ref="I108:I129">G108*F108</f>
        <v>4070000</v>
      </c>
      <c r="J108" s="19">
        <f aca="true" t="shared" si="9" ref="J108:J129">H108*F108</f>
        <v>3700000</v>
      </c>
      <c r="K108" s="19">
        <f aca="true" t="shared" si="10" ref="K108:K129">I108-J108</f>
        <v>370000</v>
      </c>
      <c r="L108" s="19">
        <f t="shared" si="7"/>
        <v>4070000</v>
      </c>
      <c r="M108" s="16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s="28" customFormat="1" ht="12.75">
      <c r="A109" s="29">
        <v>99</v>
      </c>
      <c r="B109" s="17" t="s">
        <v>37</v>
      </c>
      <c r="C109" s="80" t="s">
        <v>283</v>
      </c>
      <c r="D109" s="16" t="s">
        <v>425</v>
      </c>
      <c r="E109" s="11" t="s">
        <v>414</v>
      </c>
      <c r="F109" s="17" t="s">
        <v>12</v>
      </c>
      <c r="G109" s="19">
        <v>4070000</v>
      </c>
      <c r="H109" s="19">
        <v>3700000</v>
      </c>
      <c r="I109" s="19">
        <f t="shared" si="8"/>
        <v>4070000</v>
      </c>
      <c r="J109" s="19">
        <f t="shared" si="9"/>
        <v>3700000</v>
      </c>
      <c r="K109" s="19">
        <f t="shared" si="10"/>
        <v>370000</v>
      </c>
      <c r="L109" s="19">
        <f t="shared" si="7"/>
        <v>4070000</v>
      </c>
      <c r="M109" s="16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1:22" s="28" customFormat="1" ht="12.75">
      <c r="A110" s="29">
        <v>100</v>
      </c>
      <c r="B110" s="17" t="s">
        <v>69</v>
      </c>
      <c r="C110" s="80" t="s">
        <v>293</v>
      </c>
      <c r="D110" s="16" t="s">
        <v>425</v>
      </c>
      <c r="E110" s="11" t="s">
        <v>414</v>
      </c>
      <c r="F110" s="17" t="s">
        <v>12</v>
      </c>
      <c r="G110" s="19">
        <v>4070000</v>
      </c>
      <c r="H110" s="19">
        <v>3700000</v>
      </c>
      <c r="I110" s="19">
        <f t="shared" si="8"/>
        <v>4070000</v>
      </c>
      <c r="J110" s="19">
        <f t="shared" si="9"/>
        <v>3700000</v>
      </c>
      <c r="K110" s="19">
        <f t="shared" si="10"/>
        <v>370000</v>
      </c>
      <c r="L110" s="19">
        <f t="shared" si="7"/>
        <v>4070000</v>
      </c>
      <c r="M110" s="16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1:22" s="28" customFormat="1" ht="12.75">
      <c r="A111" s="29">
        <v>101</v>
      </c>
      <c r="B111" s="17" t="s">
        <v>15</v>
      </c>
      <c r="C111" s="80" t="s">
        <v>294</v>
      </c>
      <c r="D111" s="16" t="s">
        <v>425</v>
      </c>
      <c r="E111" s="11" t="s">
        <v>414</v>
      </c>
      <c r="F111" s="17" t="s">
        <v>12</v>
      </c>
      <c r="G111" s="19">
        <v>4070000</v>
      </c>
      <c r="H111" s="19">
        <v>3700000</v>
      </c>
      <c r="I111" s="19">
        <f t="shared" si="8"/>
        <v>4070000</v>
      </c>
      <c r="J111" s="19">
        <f t="shared" si="9"/>
        <v>3700000</v>
      </c>
      <c r="K111" s="19">
        <f t="shared" si="10"/>
        <v>370000</v>
      </c>
      <c r="L111" s="19">
        <f t="shared" si="7"/>
        <v>4070000</v>
      </c>
      <c r="M111" s="16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1:22" s="28" customFormat="1" ht="12.75">
      <c r="A112" s="29">
        <v>102</v>
      </c>
      <c r="B112" s="17" t="s">
        <v>133</v>
      </c>
      <c r="C112" s="80" t="s">
        <v>295</v>
      </c>
      <c r="D112" s="16" t="s">
        <v>425</v>
      </c>
      <c r="E112" s="11" t="s">
        <v>414</v>
      </c>
      <c r="F112" s="17" t="s">
        <v>12</v>
      </c>
      <c r="G112" s="19">
        <v>4070000</v>
      </c>
      <c r="H112" s="19">
        <v>3700000</v>
      </c>
      <c r="I112" s="19">
        <f t="shared" si="8"/>
        <v>4070000</v>
      </c>
      <c r="J112" s="19">
        <f t="shared" si="9"/>
        <v>3700000</v>
      </c>
      <c r="K112" s="19">
        <f t="shared" si="10"/>
        <v>370000</v>
      </c>
      <c r="L112" s="19">
        <f t="shared" si="7"/>
        <v>4070000</v>
      </c>
      <c r="M112" s="16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1:22" s="28" customFormat="1" ht="12.75">
      <c r="A113" s="29">
        <v>103</v>
      </c>
      <c r="B113" s="17" t="s">
        <v>56</v>
      </c>
      <c r="C113" s="80" t="s">
        <v>298</v>
      </c>
      <c r="D113" s="16" t="s">
        <v>425</v>
      </c>
      <c r="E113" s="11" t="s">
        <v>414</v>
      </c>
      <c r="F113" s="17" t="s">
        <v>12</v>
      </c>
      <c r="G113" s="19">
        <v>4070000</v>
      </c>
      <c r="H113" s="19">
        <v>3700000</v>
      </c>
      <c r="I113" s="19">
        <f t="shared" si="8"/>
        <v>4070000</v>
      </c>
      <c r="J113" s="19">
        <f t="shared" si="9"/>
        <v>3700000</v>
      </c>
      <c r="K113" s="19">
        <f t="shared" si="10"/>
        <v>370000</v>
      </c>
      <c r="L113" s="19">
        <f t="shared" si="7"/>
        <v>4070000</v>
      </c>
      <c r="M113" s="16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1:22" s="28" customFormat="1" ht="12.75">
      <c r="A114" s="29">
        <v>104</v>
      </c>
      <c r="B114" s="17" t="s">
        <v>48</v>
      </c>
      <c r="C114" s="80" t="s">
        <v>166</v>
      </c>
      <c r="D114" s="16" t="s">
        <v>421</v>
      </c>
      <c r="E114" s="11" t="s">
        <v>413</v>
      </c>
      <c r="F114" s="17" t="s">
        <v>41</v>
      </c>
      <c r="G114" s="19">
        <v>4070000</v>
      </c>
      <c r="H114" s="19">
        <v>3700000</v>
      </c>
      <c r="I114" s="19">
        <f t="shared" si="8"/>
        <v>2849000</v>
      </c>
      <c r="J114" s="19">
        <f t="shared" si="9"/>
        <v>2590000</v>
      </c>
      <c r="K114" s="19">
        <f t="shared" si="10"/>
        <v>259000</v>
      </c>
      <c r="L114" s="19">
        <f t="shared" si="7"/>
        <v>2849000</v>
      </c>
      <c r="M114" s="16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1:22" s="28" customFormat="1" ht="12.75">
      <c r="A115" s="29">
        <v>105</v>
      </c>
      <c r="B115" s="17" t="s">
        <v>88</v>
      </c>
      <c r="C115" s="80" t="s">
        <v>191</v>
      </c>
      <c r="D115" s="16" t="s">
        <v>421</v>
      </c>
      <c r="E115" s="11" t="s">
        <v>413</v>
      </c>
      <c r="F115" s="17" t="s">
        <v>41</v>
      </c>
      <c r="G115" s="19">
        <v>4070000</v>
      </c>
      <c r="H115" s="19">
        <v>3700000</v>
      </c>
      <c r="I115" s="19">
        <f t="shared" si="8"/>
        <v>2849000</v>
      </c>
      <c r="J115" s="19">
        <f t="shared" si="9"/>
        <v>2590000</v>
      </c>
      <c r="K115" s="19">
        <f t="shared" si="10"/>
        <v>259000</v>
      </c>
      <c r="L115" s="19">
        <f t="shared" si="7"/>
        <v>2849000</v>
      </c>
      <c r="M115" s="16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1:22" s="28" customFormat="1" ht="12.75">
      <c r="A116" s="29">
        <v>106</v>
      </c>
      <c r="B116" s="17" t="s">
        <v>157</v>
      </c>
      <c r="C116" s="80" t="s">
        <v>192</v>
      </c>
      <c r="D116" s="16" t="s">
        <v>421</v>
      </c>
      <c r="E116" s="11" t="s">
        <v>413</v>
      </c>
      <c r="F116" s="17" t="s">
        <v>41</v>
      </c>
      <c r="G116" s="19">
        <v>4070000</v>
      </c>
      <c r="H116" s="19">
        <v>3700000</v>
      </c>
      <c r="I116" s="19">
        <f t="shared" si="8"/>
        <v>2849000</v>
      </c>
      <c r="J116" s="19">
        <f t="shared" si="9"/>
        <v>2590000</v>
      </c>
      <c r="K116" s="19">
        <f t="shared" si="10"/>
        <v>259000</v>
      </c>
      <c r="L116" s="19">
        <f t="shared" si="7"/>
        <v>2849000</v>
      </c>
      <c r="M116" s="16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1:22" s="28" customFormat="1" ht="12.75">
      <c r="A117" s="29">
        <v>107</v>
      </c>
      <c r="B117" s="17" t="s">
        <v>23</v>
      </c>
      <c r="C117" s="80" t="s">
        <v>198</v>
      </c>
      <c r="D117" s="16" t="s">
        <v>421</v>
      </c>
      <c r="E117" s="11" t="s">
        <v>413</v>
      </c>
      <c r="F117" s="17" t="s">
        <v>41</v>
      </c>
      <c r="G117" s="19">
        <v>4070000</v>
      </c>
      <c r="H117" s="19">
        <v>3700000</v>
      </c>
      <c r="I117" s="19">
        <f t="shared" si="8"/>
        <v>2849000</v>
      </c>
      <c r="J117" s="19">
        <f t="shared" si="9"/>
        <v>2590000</v>
      </c>
      <c r="K117" s="19">
        <f t="shared" si="10"/>
        <v>259000</v>
      </c>
      <c r="L117" s="19">
        <f t="shared" si="7"/>
        <v>2849000</v>
      </c>
      <c r="M117" s="16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1:22" s="28" customFormat="1" ht="12.75">
      <c r="A118" s="29">
        <v>108</v>
      </c>
      <c r="B118" s="17" t="s">
        <v>119</v>
      </c>
      <c r="C118" s="80" t="s">
        <v>215</v>
      </c>
      <c r="D118" s="16" t="s">
        <v>422</v>
      </c>
      <c r="E118" s="11" t="s">
        <v>413</v>
      </c>
      <c r="F118" s="17" t="s">
        <v>41</v>
      </c>
      <c r="G118" s="19">
        <v>4070000</v>
      </c>
      <c r="H118" s="19">
        <v>3700000</v>
      </c>
      <c r="I118" s="19">
        <f t="shared" si="8"/>
        <v>2849000</v>
      </c>
      <c r="J118" s="19">
        <f t="shared" si="9"/>
        <v>2590000</v>
      </c>
      <c r="K118" s="19">
        <f t="shared" si="10"/>
        <v>259000</v>
      </c>
      <c r="L118" s="19">
        <f t="shared" si="7"/>
        <v>2849000</v>
      </c>
      <c r="M118" s="16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1:22" s="28" customFormat="1" ht="12.75">
      <c r="A119" s="29">
        <v>109</v>
      </c>
      <c r="B119" s="17" t="s">
        <v>112</v>
      </c>
      <c r="C119" s="80" t="s">
        <v>220</v>
      </c>
      <c r="D119" s="16" t="s">
        <v>422</v>
      </c>
      <c r="E119" s="11" t="s">
        <v>413</v>
      </c>
      <c r="F119" s="17" t="s">
        <v>41</v>
      </c>
      <c r="G119" s="19">
        <v>4070000</v>
      </c>
      <c r="H119" s="19">
        <v>3700000</v>
      </c>
      <c r="I119" s="19">
        <f t="shared" si="8"/>
        <v>2849000</v>
      </c>
      <c r="J119" s="19">
        <f t="shared" si="9"/>
        <v>2590000</v>
      </c>
      <c r="K119" s="19">
        <f t="shared" si="10"/>
        <v>259000</v>
      </c>
      <c r="L119" s="19">
        <f t="shared" si="7"/>
        <v>2849000</v>
      </c>
      <c r="M119" s="16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1:22" s="28" customFormat="1" ht="12.75">
      <c r="A120" s="29">
        <v>110</v>
      </c>
      <c r="B120" s="17" t="s">
        <v>131</v>
      </c>
      <c r="C120" s="80" t="s">
        <v>221</v>
      </c>
      <c r="D120" s="16" t="s">
        <v>422</v>
      </c>
      <c r="E120" s="11" t="s">
        <v>413</v>
      </c>
      <c r="F120" s="17" t="s">
        <v>41</v>
      </c>
      <c r="G120" s="19">
        <v>4070000</v>
      </c>
      <c r="H120" s="19">
        <v>3700000</v>
      </c>
      <c r="I120" s="19">
        <f t="shared" si="8"/>
        <v>2849000</v>
      </c>
      <c r="J120" s="19">
        <f t="shared" si="9"/>
        <v>2590000</v>
      </c>
      <c r="K120" s="19">
        <f t="shared" si="10"/>
        <v>259000</v>
      </c>
      <c r="L120" s="19">
        <f t="shared" si="7"/>
        <v>2849000</v>
      </c>
      <c r="M120" s="16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1:22" s="28" customFormat="1" ht="12.75">
      <c r="A121" s="29">
        <v>111</v>
      </c>
      <c r="B121" s="17" t="s">
        <v>38</v>
      </c>
      <c r="C121" s="80" t="s">
        <v>223</v>
      </c>
      <c r="D121" s="16" t="s">
        <v>422</v>
      </c>
      <c r="E121" s="11" t="s">
        <v>413</v>
      </c>
      <c r="F121" s="17" t="s">
        <v>41</v>
      </c>
      <c r="G121" s="19">
        <v>4070000</v>
      </c>
      <c r="H121" s="19">
        <v>3700000</v>
      </c>
      <c r="I121" s="19">
        <f t="shared" si="8"/>
        <v>2849000</v>
      </c>
      <c r="J121" s="19">
        <f t="shared" si="9"/>
        <v>2590000</v>
      </c>
      <c r="K121" s="19">
        <f t="shared" si="10"/>
        <v>259000</v>
      </c>
      <c r="L121" s="19">
        <f t="shared" si="7"/>
        <v>2849000</v>
      </c>
      <c r="M121" s="16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1:22" s="28" customFormat="1" ht="12.75">
      <c r="A122" s="29">
        <v>112</v>
      </c>
      <c r="B122" s="17" t="s">
        <v>57</v>
      </c>
      <c r="C122" s="80" t="s">
        <v>224</v>
      </c>
      <c r="D122" s="16" t="s">
        <v>422</v>
      </c>
      <c r="E122" s="11" t="s">
        <v>413</v>
      </c>
      <c r="F122" s="17" t="s">
        <v>41</v>
      </c>
      <c r="G122" s="19">
        <v>4070000</v>
      </c>
      <c r="H122" s="19">
        <v>3700000</v>
      </c>
      <c r="I122" s="19">
        <f t="shared" si="8"/>
        <v>2849000</v>
      </c>
      <c r="J122" s="19">
        <f t="shared" si="9"/>
        <v>2590000</v>
      </c>
      <c r="K122" s="19">
        <f t="shared" si="10"/>
        <v>259000</v>
      </c>
      <c r="L122" s="19">
        <f t="shared" si="7"/>
        <v>2849000</v>
      </c>
      <c r="M122" s="16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1:22" s="28" customFormat="1" ht="12.75">
      <c r="A123" s="29">
        <v>113</v>
      </c>
      <c r="B123" s="17" t="s">
        <v>92</v>
      </c>
      <c r="C123" s="80" t="s">
        <v>226</v>
      </c>
      <c r="D123" s="16" t="s">
        <v>422</v>
      </c>
      <c r="E123" s="11" t="s">
        <v>413</v>
      </c>
      <c r="F123" s="17" t="s">
        <v>41</v>
      </c>
      <c r="G123" s="19">
        <v>4070000</v>
      </c>
      <c r="H123" s="19">
        <v>3700000</v>
      </c>
      <c r="I123" s="19">
        <f t="shared" si="8"/>
        <v>2849000</v>
      </c>
      <c r="J123" s="19">
        <f t="shared" si="9"/>
        <v>2590000</v>
      </c>
      <c r="K123" s="19">
        <f t="shared" si="10"/>
        <v>259000</v>
      </c>
      <c r="L123" s="19">
        <f t="shared" si="7"/>
        <v>2849000</v>
      </c>
      <c r="M123" s="16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1:22" s="28" customFormat="1" ht="12.75">
      <c r="A124" s="29">
        <v>114</v>
      </c>
      <c r="B124" s="17" t="s">
        <v>20</v>
      </c>
      <c r="C124" s="80" t="s">
        <v>229</v>
      </c>
      <c r="D124" s="16" t="s">
        <v>422</v>
      </c>
      <c r="E124" s="11" t="s">
        <v>413</v>
      </c>
      <c r="F124" s="17" t="s">
        <v>41</v>
      </c>
      <c r="G124" s="19">
        <v>4070000</v>
      </c>
      <c r="H124" s="19">
        <v>3700000</v>
      </c>
      <c r="I124" s="19">
        <f t="shared" si="8"/>
        <v>2849000</v>
      </c>
      <c r="J124" s="19">
        <f t="shared" si="9"/>
        <v>2590000</v>
      </c>
      <c r="K124" s="19">
        <f t="shared" si="10"/>
        <v>259000</v>
      </c>
      <c r="L124" s="19">
        <f t="shared" si="7"/>
        <v>2849000</v>
      </c>
      <c r="M124" s="16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1:22" s="28" customFormat="1" ht="12.75">
      <c r="A125" s="29">
        <v>115</v>
      </c>
      <c r="B125" s="17" t="s">
        <v>108</v>
      </c>
      <c r="C125" s="80" t="s">
        <v>232</v>
      </c>
      <c r="D125" s="16" t="s">
        <v>422</v>
      </c>
      <c r="E125" s="11" t="s">
        <v>413</v>
      </c>
      <c r="F125" s="17" t="s">
        <v>41</v>
      </c>
      <c r="G125" s="19">
        <v>4070000</v>
      </c>
      <c r="H125" s="19">
        <v>3700000</v>
      </c>
      <c r="I125" s="19">
        <f t="shared" si="8"/>
        <v>2849000</v>
      </c>
      <c r="J125" s="19">
        <f t="shared" si="9"/>
        <v>2590000</v>
      </c>
      <c r="K125" s="19">
        <f t="shared" si="10"/>
        <v>259000</v>
      </c>
      <c r="L125" s="19">
        <f t="shared" si="7"/>
        <v>2849000</v>
      </c>
      <c r="M125" s="16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1:22" s="28" customFormat="1" ht="12.75">
      <c r="A126" s="29">
        <v>116</v>
      </c>
      <c r="B126" s="17" t="s">
        <v>61</v>
      </c>
      <c r="C126" s="80" t="s">
        <v>234</v>
      </c>
      <c r="D126" s="16" t="s">
        <v>422</v>
      </c>
      <c r="E126" s="11" t="s">
        <v>413</v>
      </c>
      <c r="F126" s="17" t="s">
        <v>41</v>
      </c>
      <c r="G126" s="19">
        <v>4070000</v>
      </c>
      <c r="H126" s="19">
        <v>3700000</v>
      </c>
      <c r="I126" s="19">
        <f t="shared" si="8"/>
        <v>2849000</v>
      </c>
      <c r="J126" s="19">
        <f t="shared" si="9"/>
        <v>2590000</v>
      </c>
      <c r="K126" s="19">
        <f t="shared" si="10"/>
        <v>259000</v>
      </c>
      <c r="L126" s="19">
        <f t="shared" si="7"/>
        <v>2849000</v>
      </c>
      <c r="M126" s="16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1:22" s="28" customFormat="1" ht="12.75">
      <c r="A127" s="29">
        <v>117</v>
      </c>
      <c r="B127" s="17" t="s">
        <v>120</v>
      </c>
      <c r="C127" s="80" t="s">
        <v>236</v>
      </c>
      <c r="D127" s="16" t="s">
        <v>422</v>
      </c>
      <c r="E127" s="11" t="s">
        <v>413</v>
      </c>
      <c r="F127" s="17" t="s">
        <v>41</v>
      </c>
      <c r="G127" s="19">
        <v>4070000</v>
      </c>
      <c r="H127" s="19">
        <v>3700000</v>
      </c>
      <c r="I127" s="19">
        <f t="shared" si="8"/>
        <v>2849000</v>
      </c>
      <c r="J127" s="19">
        <f t="shared" si="9"/>
        <v>2590000</v>
      </c>
      <c r="K127" s="19">
        <f t="shared" si="10"/>
        <v>259000</v>
      </c>
      <c r="L127" s="19">
        <f t="shared" si="7"/>
        <v>2849000</v>
      </c>
      <c r="M127" s="16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1:22" s="28" customFormat="1" ht="12.75">
      <c r="A128" s="29">
        <v>118</v>
      </c>
      <c r="B128" s="17" t="s">
        <v>14</v>
      </c>
      <c r="C128" s="80" t="s">
        <v>237</v>
      </c>
      <c r="D128" s="16" t="s">
        <v>422</v>
      </c>
      <c r="E128" s="11" t="s">
        <v>413</v>
      </c>
      <c r="F128" s="17" t="s">
        <v>41</v>
      </c>
      <c r="G128" s="19">
        <v>4070000</v>
      </c>
      <c r="H128" s="19">
        <v>3700000</v>
      </c>
      <c r="I128" s="19">
        <f t="shared" si="8"/>
        <v>2849000</v>
      </c>
      <c r="J128" s="19">
        <f t="shared" si="9"/>
        <v>2590000</v>
      </c>
      <c r="K128" s="19">
        <f t="shared" si="10"/>
        <v>259000</v>
      </c>
      <c r="L128" s="19">
        <f t="shared" si="7"/>
        <v>2849000</v>
      </c>
      <c r="M128" s="16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1:22" s="28" customFormat="1" ht="12.75">
      <c r="A129" s="29">
        <v>119</v>
      </c>
      <c r="B129" s="17" t="s">
        <v>34</v>
      </c>
      <c r="C129" s="80" t="s">
        <v>238</v>
      </c>
      <c r="D129" s="16" t="s">
        <v>422</v>
      </c>
      <c r="E129" s="11" t="s">
        <v>413</v>
      </c>
      <c r="F129" s="17" t="s">
        <v>41</v>
      </c>
      <c r="G129" s="19">
        <v>4070000</v>
      </c>
      <c r="H129" s="19">
        <v>3700000</v>
      </c>
      <c r="I129" s="19">
        <f t="shared" si="8"/>
        <v>2849000</v>
      </c>
      <c r="J129" s="19">
        <f t="shared" si="9"/>
        <v>2590000</v>
      </c>
      <c r="K129" s="19">
        <f t="shared" si="10"/>
        <v>259000</v>
      </c>
      <c r="L129" s="19">
        <f t="shared" si="7"/>
        <v>2849000</v>
      </c>
      <c r="M129" s="16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1:22" s="28" customFormat="1" ht="12.75">
      <c r="A130" s="29">
        <v>120</v>
      </c>
      <c r="B130" s="17" t="s">
        <v>103</v>
      </c>
      <c r="C130" s="80" t="s">
        <v>243</v>
      </c>
      <c r="D130" s="16" t="s">
        <v>422</v>
      </c>
      <c r="E130" s="11" t="s">
        <v>413</v>
      </c>
      <c r="F130" s="17" t="s">
        <v>41</v>
      </c>
      <c r="G130" s="19">
        <v>4070000</v>
      </c>
      <c r="H130" s="19">
        <v>3700000</v>
      </c>
      <c r="I130" s="19">
        <f aca="true" t="shared" si="11" ref="I130:I139">G130*F130</f>
        <v>2849000</v>
      </c>
      <c r="J130" s="19">
        <f aca="true" t="shared" si="12" ref="J130:J139">H130*F130</f>
        <v>2590000</v>
      </c>
      <c r="K130" s="19">
        <f aca="true" t="shared" si="13" ref="K130:K139">I130-J130</f>
        <v>259000</v>
      </c>
      <c r="L130" s="19">
        <f aca="true" t="shared" si="14" ref="L130:L139">I130</f>
        <v>2849000</v>
      </c>
      <c r="M130" s="16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1:22" s="28" customFormat="1" ht="12.75">
      <c r="A131" s="29">
        <v>121</v>
      </c>
      <c r="B131" s="17" t="s">
        <v>46</v>
      </c>
      <c r="C131" s="80" t="s">
        <v>247</v>
      </c>
      <c r="D131" s="16" t="s">
        <v>422</v>
      </c>
      <c r="E131" s="11" t="s">
        <v>413</v>
      </c>
      <c r="F131" s="17" t="s">
        <v>41</v>
      </c>
      <c r="G131" s="19">
        <v>4070000</v>
      </c>
      <c r="H131" s="19">
        <v>3700000</v>
      </c>
      <c r="I131" s="19">
        <f t="shared" si="11"/>
        <v>2849000</v>
      </c>
      <c r="J131" s="19">
        <f t="shared" si="12"/>
        <v>2590000</v>
      </c>
      <c r="K131" s="19">
        <f t="shared" si="13"/>
        <v>259000</v>
      </c>
      <c r="L131" s="19">
        <f t="shared" si="14"/>
        <v>2849000</v>
      </c>
      <c r="M131" s="16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1:22" s="28" customFormat="1" ht="12.75">
      <c r="A132" s="29">
        <v>122</v>
      </c>
      <c r="B132" s="17" t="s">
        <v>138</v>
      </c>
      <c r="C132" s="80" t="s">
        <v>253</v>
      </c>
      <c r="D132" s="16" t="s">
        <v>425</v>
      </c>
      <c r="E132" s="11" t="s">
        <v>413</v>
      </c>
      <c r="F132" s="17" t="s">
        <v>41</v>
      </c>
      <c r="G132" s="19">
        <v>4070000</v>
      </c>
      <c r="H132" s="19">
        <v>3700000</v>
      </c>
      <c r="I132" s="19">
        <f t="shared" si="11"/>
        <v>2849000</v>
      </c>
      <c r="J132" s="19">
        <f t="shared" si="12"/>
        <v>2590000</v>
      </c>
      <c r="K132" s="19">
        <f t="shared" si="13"/>
        <v>259000</v>
      </c>
      <c r="L132" s="19">
        <f t="shared" si="14"/>
        <v>2849000</v>
      </c>
      <c r="M132" s="16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1:22" s="28" customFormat="1" ht="12.75">
      <c r="A133" s="29">
        <v>123</v>
      </c>
      <c r="B133" s="17" t="s">
        <v>102</v>
      </c>
      <c r="C133" s="80" t="s">
        <v>255</v>
      </c>
      <c r="D133" s="16" t="s">
        <v>425</v>
      </c>
      <c r="E133" s="11" t="s">
        <v>413</v>
      </c>
      <c r="F133" s="17" t="s">
        <v>41</v>
      </c>
      <c r="G133" s="19">
        <v>4070000</v>
      </c>
      <c r="H133" s="19">
        <v>3700000</v>
      </c>
      <c r="I133" s="19">
        <f t="shared" si="11"/>
        <v>2849000</v>
      </c>
      <c r="J133" s="19">
        <f t="shared" si="12"/>
        <v>2590000</v>
      </c>
      <c r="K133" s="19">
        <f t="shared" si="13"/>
        <v>259000</v>
      </c>
      <c r="L133" s="19">
        <f t="shared" si="14"/>
        <v>2849000</v>
      </c>
      <c r="M133" s="16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1:22" s="28" customFormat="1" ht="12.75">
      <c r="A134" s="29">
        <v>124</v>
      </c>
      <c r="B134" s="17" t="s">
        <v>63</v>
      </c>
      <c r="C134" s="80" t="s">
        <v>258</v>
      </c>
      <c r="D134" s="16" t="s">
        <v>425</v>
      </c>
      <c r="E134" s="11" t="s">
        <v>413</v>
      </c>
      <c r="F134" s="17" t="s">
        <v>41</v>
      </c>
      <c r="G134" s="19">
        <v>4070000</v>
      </c>
      <c r="H134" s="19">
        <v>3700000</v>
      </c>
      <c r="I134" s="19">
        <f t="shared" si="11"/>
        <v>2849000</v>
      </c>
      <c r="J134" s="19">
        <f t="shared" si="12"/>
        <v>2590000</v>
      </c>
      <c r="K134" s="19">
        <f t="shared" si="13"/>
        <v>259000</v>
      </c>
      <c r="L134" s="19">
        <f t="shared" si="14"/>
        <v>2849000</v>
      </c>
      <c r="M134" s="16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1:22" s="28" customFormat="1" ht="12.75">
      <c r="A135" s="29">
        <v>125</v>
      </c>
      <c r="B135" s="17" t="s">
        <v>94</v>
      </c>
      <c r="C135" s="80" t="s">
        <v>260</v>
      </c>
      <c r="D135" s="16" t="s">
        <v>425</v>
      </c>
      <c r="E135" s="11" t="s">
        <v>413</v>
      </c>
      <c r="F135" s="17" t="s">
        <v>41</v>
      </c>
      <c r="G135" s="19">
        <v>4070000</v>
      </c>
      <c r="H135" s="19">
        <v>3700000</v>
      </c>
      <c r="I135" s="19">
        <f t="shared" si="11"/>
        <v>2849000</v>
      </c>
      <c r="J135" s="19">
        <f t="shared" si="12"/>
        <v>2590000</v>
      </c>
      <c r="K135" s="19">
        <f t="shared" si="13"/>
        <v>259000</v>
      </c>
      <c r="L135" s="19">
        <f t="shared" si="14"/>
        <v>2849000</v>
      </c>
      <c r="M135" s="16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1:22" s="28" customFormat="1" ht="12.75">
      <c r="A136" s="29">
        <v>126</v>
      </c>
      <c r="B136" s="17" t="s">
        <v>130</v>
      </c>
      <c r="C136" s="80" t="s">
        <v>263</v>
      </c>
      <c r="D136" s="16" t="s">
        <v>425</v>
      </c>
      <c r="E136" s="11" t="s">
        <v>413</v>
      </c>
      <c r="F136" s="17" t="s">
        <v>41</v>
      </c>
      <c r="G136" s="19">
        <v>4070000</v>
      </c>
      <c r="H136" s="19">
        <v>3700000</v>
      </c>
      <c r="I136" s="19">
        <f t="shared" si="11"/>
        <v>2849000</v>
      </c>
      <c r="J136" s="19">
        <f t="shared" si="12"/>
        <v>2590000</v>
      </c>
      <c r="K136" s="19">
        <f t="shared" si="13"/>
        <v>259000</v>
      </c>
      <c r="L136" s="19">
        <f t="shared" si="14"/>
        <v>2849000</v>
      </c>
      <c r="M136" s="16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1:22" s="28" customFormat="1" ht="12.75">
      <c r="A137" s="29">
        <v>127</v>
      </c>
      <c r="B137" s="17" t="s">
        <v>153</v>
      </c>
      <c r="C137" s="80" t="s">
        <v>270</v>
      </c>
      <c r="D137" s="16" t="s">
        <v>425</v>
      </c>
      <c r="E137" s="11" t="s">
        <v>413</v>
      </c>
      <c r="F137" s="17" t="s">
        <v>41</v>
      </c>
      <c r="G137" s="19">
        <v>4070000</v>
      </c>
      <c r="H137" s="19">
        <v>3700000</v>
      </c>
      <c r="I137" s="19">
        <f t="shared" si="11"/>
        <v>2849000</v>
      </c>
      <c r="J137" s="19">
        <f t="shared" si="12"/>
        <v>2590000</v>
      </c>
      <c r="K137" s="19">
        <f t="shared" si="13"/>
        <v>259000</v>
      </c>
      <c r="L137" s="19">
        <f t="shared" si="14"/>
        <v>2849000</v>
      </c>
      <c r="M137" s="16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1:22" s="28" customFormat="1" ht="12.75">
      <c r="A138" s="29">
        <v>128</v>
      </c>
      <c r="B138" s="17" t="s">
        <v>70</v>
      </c>
      <c r="C138" s="80" t="s">
        <v>271</v>
      </c>
      <c r="D138" s="16" t="s">
        <v>425</v>
      </c>
      <c r="E138" s="11" t="s">
        <v>413</v>
      </c>
      <c r="F138" s="17" t="s">
        <v>41</v>
      </c>
      <c r="G138" s="19">
        <v>4070000</v>
      </c>
      <c r="H138" s="19">
        <v>3700000</v>
      </c>
      <c r="I138" s="19">
        <f t="shared" si="11"/>
        <v>2849000</v>
      </c>
      <c r="J138" s="19">
        <f t="shared" si="12"/>
        <v>2590000</v>
      </c>
      <c r="K138" s="19">
        <f t="shared" si="13"/>
        <v>259000</v>
      </c>
      <c r="L138" s="19">
        <f t="shared" si="14"/>
        <v>2849000</v>
      </c>
      <c r="M138" s="16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1:22" s="28" customFormat="1" ht="12.75">
      <c r="A139" s="29">
        <v>129</v>
      </c>
      <c r="B139" s="17" t="s">
        <v>1</v>
      </c>
      <c r="C139" s="80" t="s">
        <v>273</v>
      </c>
      <c r="D139" s="16" t="s">
        <v>425</v>
      </c>
      <c r="E139" s="11" t="s">
        <v>413</v>
      </c>
      <c r="F139" s="17" t="s">
        <v>41</v>
      </c>
      <c r="G139" s="19">
        <v>4070000</v>
      </c>
      <c r="H139" s="19">
        <v>3700000</v>
      </c>
      <c r="I139" s="19">
        <f t="shared" si="11"/>
        <v>2849000</v>
      </c>
      <c r="J139" s="19">
        <f t="shared" si="12"/>
        <v>2590000</v>
      </c>
      <c r="K139" s="19">
        <f t="shared" si="13"/>
        <v>259000</v>
      </c>
      <c r="L139" s="19">
        <f t="shared" si="14"/>
        <v>2849000</v>
      </c>
      <c r="M139" s="16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1:22" s="28" customFormat="1" ht="12.75">
      <c r="A140" s="29">
        <v>130</v>
      </c>
      <c r="B140" s="17" t="s">
        <v>159</v>
      </c>
      <c r="C140" s="80" t="s">
        <v>274</v>
      </c>
      <c r="D140" s="16" t="s">
        <v>425</v>
      </c>
      <c r="E140" s="11" t="s">
        <v>413</v>
      </c>
      <c r="F140" s="17" t="s">
        <v>41</v>
      </c>
      <c r="G140" s="19">
        <v>4070000</v>
      </c>
      <c r="H140" s="19">
        <v>3700000</v>
      </c>
      <c r="I140" s="19">
        <f aca="true" t="shared" si="15" ref="I140:I151">G140*F140</f>
        <v>2849000</v>
      </c>
      <c r="J140" s="19">
        <f aca="true" t="shared" si="16" ref="J140:J151">H140*F140</f>
        <v>2590000</v>
      </c>
      <c r="K140" s="19">
        <f aca="true" t="shared" si="17" ref="K140:K151">I140-J140</f>
        <v>259000</v>
      </c>
      <c r="L140" s="19">
        <f aca="true" t="shared" si="18" ref="L140:L151">I140</f>
        <v>2849000</v>
      </c>
      <c r="M140" s="16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1:22" s="28" customFormat="1" ht="12.75">
      <c r="A141" s="29">
        <v>131</v>
      </c>
      <c r="B141" s="17" t="s">
        <v>154</v>
      </c>
      <c r="C141" s="80" t="s">
        <v>276</v>
      </c>
      <c r="D141" s="16" t="s">
        <v>425</v>
      </c>
      <c r="E141" s="11" t="s">
        <v>413</v>
      </c>
      <c r="F141" s="17" t="s">
        <v>41</v>
      </c>
      <c r="G141" s="19">
        <v>4070000</v>
      </c>
      <c r="H141" s="19">
        <v>3700000</v>
      </c>
      <c r="I141" s="19">
        <f t="shared" si="15"/>
        <v>2849000</v>
      </c>
      <c r="J141" s="19">
        <f t="shared" si="16"/>
        <v>2590000</v>
      </c>
      <c r="K141" s="19">
        <f t="shared" si="17"/>
        <v>259000</v>
      </c>
      <c r="L141" s="19">
        <f t="shared" si="18"/>
        <v>2849000</v>
      </c>
      <c r="M141" s="16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1:22" s="28" customFormat="1" ht="12.75">
      <c r="A142" s="29">
        <v>132</v>
      </c>
      <c r="B142" s="17" t="s">
        <v>155</v>
      </c>
      <c r="C142" s="80" t="s">
        <v>279</v>
      </c>
      <c r="D142" s="16" t="s">
        <v>425</v>
      </c>
      <c r="E142" s="11" t="s">
        <v>413</v>
      </c>
      <c r="F142" s="17" t="s">
        <v>41</v>
      </c>
      <c r="G142" s="19">
        <v>4070000</v>
      </c>
      <c r="H142" s="19">
        <v>3700000</v>
      </c>
      <c r="I142" s="19">
        <f t="shared" si="15"/>
        <v>2849000</v>
      </c>
      <c r="J142" s="19">
        <f t="shared" si="16"/>
        <v>2590000</v>
      </c>
      <c r="K142" s="19">
        <f t="shared" si="17"/>
        <v>259000</v>
      </c>
      <c r="L142" s="19">
        <f t="shared" si="18"/>
        <v>2849000</v>
      </c>
      <c r="M142" s="16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1:22" s="28" customFormat="1" ht="12.75">
      <c r="A143" s="29">
        <v>133</v>
      </c>
      <c r="B143" s="17" t="s">
        <v>98</v>
      </c>
      <c r="C143" s="80" t="s">
        <v>281</v>
      </c>
      <c r="D143" s="16" t="s">
        <v>425</v>
      </c>
      <c r="E143" s="11" t="s">
        <v>413</v>
      </c>
      <c r="F143" s="17" t="s">
        <v>41</v>
      </c>
      <c r="G143" s="19">
        <v>4070000</v>
      </c>
      <c r="H143" s="19">
        <v>3700000</v>
      </c>
      <c r="I143" s="19">
        <f t="shared" si="15"/>
        <v>2849000</v>
      </c>
      <c r="J143" s="19">
        <f t="shared" si="16"/>
        <v>2590000</v>
      </c>
      <c r="K143" s="19">
        <f t="shared" si="17"/>
        <v>259000</v>
      </c>
      <c r="L143" s="19">
        <f t="shared" si="18"/>
        <v>2849000</v>
      </c>
      <c r="M143" s="16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1:22" s="28" customFormat="1" ht="12.75">
      <c r="A144" s="29">
        <v>134</v>
      </c>
      <c r="B144" s="17" t="s">
        <v>100</v>
      </c>
      <c r="C144" s="80" t="s">
        <v>282</v>
      </c>
      <c r="D144" s="16" t="s">
        <v>425</v>
      </c>
      <c r="E144" s="11" t="s">
        <v>413</v>
      </c>
      <c r="F144" s="17" t="s">
        <v>41</v>
      </c>
      <c r="G144" s="19">
        <v>4070000</v>
      </c>
      <c r="H144" s="19">
        <v>3700000</v>
      </c>
      <c r="I144" s="19">
        <f t="shared" si="15"/>
        <v>2849000</v>
      </c>
      <c r="J144" s="19">
        <f t="shared" si="16"/>
        <v>2590000</v>
      </c>
      <c r="K144" s="19">
        <f t="shared" si="17"/>
        <v>259000</v>
      </c>
      <c r="L144" s="19">
        <f t="shared" si="18"/>
        <v>2849000</v>
      </c>
      <c r="M144" s="16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1:22" s="28" customFormat="1" ht="12.75">
      <c r="A145" s="29">
        <v>135</v>
      </c>
      <c r="B145" s="17" t="s">
        <v>156</v>
      </c>
      <c r="C145" s="80" t="s">
        <v>285</v>
      </c>
      <c r="D145" s="16" t="s">
        <v>425</v>
      </c>
      <c r="E145" s="11" t="s">
        <v>413</v>
      </c>
      <c r="F145" s="17" t="s">
        <v>41</v>
      </c>
      <c r="G145" s="19">
        <v>4070000</v>
      </c>
      <c r="H145" s="19">
        <v>3700000</v>
      </c>
      <c r="I145" s="19">
        <f t="shared" si="15"/>
        <v>2849000</v>
      </c>
      <c r="J145" s="19">
        <f t="shared" si="16"/>
        <v>2590000</v>
      </c>
      <c r="K145" s="19">
        <f t="shared" si="17"/>
        <v>259000</v>
      </c>
      <c r="L145" s="19">
        <f t="shared" si="18"/>
        <v>2849000</v>
      </c>
      <c r="M145" s="16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1:22" s="28" customFormat="1" ht="12.75">
      <c r="A146" s="29">
        <v>136</v>
      </c>
      <c r="B146" s="17" t="s">
        <v>87</v>
      </c>
      <c r="C146" s="80" t="s">
        <v>286</v>
      </c>
      <c r="D146" s="16" t="s">
        <v>425</v>
      </c>
      <c r="E146" s="11" t="s">
        <v>413</v>
      </c>
      <c r="F146" s="17" t="s">
        <v>41</v>
      </c>
      <c r="G146" s="19">
        <v>4070000</v>
      </c>
      <c r="H146" s="19">
        <v>3700000</v>
      </c>
      <c r="I146" s="19">
        <f t="shared" si="15"/>
        <v>2849000</v>
      </c>
      <c r="J146" s="19">
        <f t="shared" si="16"/>
        <v>2590000</v>
      </c>
      <c r="K146" s="19">
        <f t="shared" si="17"/>
        <v>259000</v>
      </c>
      <c r="L146" s="19">
        <f t="shared" si="18"/>
        <v>2849000</v>
      </c>
      <c r="M146" s="16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1:22" s="28" customFormat="1" ht="12.75">
      <c r="A147" s="29">
        <v>137</v>
      </c>
      <c r="B147" s="17" t="s">
        <v>144</v>
      </c>
      <c r="C147" s="80" t="s">
        <v>288</v>
      </c>
      <c r="D147" s="16" t="s">
        <v>425</v>
      </c>
      <c r="E147" s="11" t="s">
        <v>413</v>
      </c>
      <c r="F147" s="17" t="s">
        <v>41</v>
      </c>
      <c r="G147" s="19">
        <v>4070000</v>
      </c>
      <c r="H147" s="19">
        <v>3700000</v>
      </c>
      <c r="I147" s="19">
        <f t="shared" si="15"/>
        <v>2849000</v>
      </c>
      <c r="J147" s="19">
        <f t="shared" si="16"/>
        <v>2590000</v>
      </c>
      <c r="K147" s="19">
        <f t="shared" si="17"/>
        <v>259000</v>
      </c>
      <c r="L147" s="19">
        <f t="shared" si="18"/>
        <v>2849000</v>
      </c>
      <c r="M147" s="16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1:22" s="28" customFormat="1" ht="12.75">
      <c r="A148" s="29">
        <v>138</v>
      </c>
      <c r="B148" s="17" t="s">
        <v>152</v>
      </c>
      <c r="C148" s="80" t="s">
        <v>289</v>
      </c>
      <c r="D148" s="16" t="s">
        <v>425</v>
      </c>
      <c r="E148" s="11" t="s">
        <v>413</v>
      </c>
      <c r="F148" s="17" t="s">
        <v>41</v>
      </c>
      <c r="G148" s="19">
        <v>4070000</v>
      </c>
      <c r="H148" s="19">
        <v>3700000</v>
      </c>
      <c r="I148" s="19">
        <f t="shared" si="15"/>
        <v>2849000</v>
      </c>
      <c r="J148" s="19">
        <f t="shared" si="16"/>
        <v>2590000</v>
      </c>
      <c r="K148" s="19">
        <f t="shared" si="17"/>
        <v>259000</v>
      </c>
      <c r="L148" s="19">
        <f t="shared" si="18"/>
        <v>2849000</v>
      </c>
      <c r="M148" s="16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1:22" s="28" customFormat="1" ht="12.75">
      <c r="A149" s="29">
        <v>139</v>
      </c>
      <c r="B149" s="17" t="s">
        <v>158</v>
      </c>
      <c r="C149" s="80" t="s">
        <v>290</v>
      </c>
      <c r="D149" s="16" t="s">
        <v>425</v>
      </c>
      <c r="E149" s="11" t="s">
        <v>413</v>
      </c>
      <c r="F149" s="17" t="s">
        <v>41</v>
      </c>
      <c r="G149" s="19">
        <v>4070000</v>
      </c>
      <c r="H149" s="19">
        <v>3700000</v>
      </c>
      <c r="I149" s="19">
        <f t="shared" si="15"/>
        <v>2849000</v>
      </c>
      <c r="J149" s="19">
        <f t="shared" si="16"/>
        <v>2590000</v>
      </c>
      <c r="K149" s="19">
        <f t="shared" si="17"/>
        <v>259000</v>
      </c>
      <c r="L149" s="19">
        <f t="shared" si="18"/>
        <v>2849000</v>
      </c>
      <c r="M149" s="16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1:22" s="28" customFormat="1" ht="12.75">
      <c r="A150" s="29">
        <v>140</v>
      </c>
      <c r="B150" s="17" t="s">
        <v>116</v>
      </c>
      <c r="C150" s="80" t="s">
        <v>291</v>
      </c>
      <c r="D150" s="16" t="s">
        <v>425</v>
      </c>
      <c r="E150" s="11" t="s">
        <v>413</v>
      </c>
      <c r="F150" s="17" t="s">
        <v>41</v>
      </c>
      <c r="G150" s="19">
        <v>4070000</v>
      </c>
      <c r="H150" s="19">
        <v>3700000</v>
      </c>
      <c r="I150" s="19">
        <f t="shared" si="15"/>
        <v>2849000</v>
      </c>
      <c r="J150" s="19">
        <f t="shared" si="16"/>
        <v>2590000</v>
      </c>
      <c r="K150" s="19">
        <f t="shared" si="17"/>
        <v>259000</v>
      </c>
      <c r="L150" s="19">
        <f t="shared" si="18"/>
        <v>2849000</v>
      </c>
      <c r="M150" s="16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1:22" s="28" customFormat="1" ht="12.75">
      <c r="A151" s="31">
        <v>141</v>
      </c>
      <c r="B151" s="32" t="s">
        <v>93</v>
      </c>
      <c r="C151" s="81" t="s">
        <v>292</v>
      </c>
      <c r="D151" s="33" t="s">
        <v>425</v>
      </c>
      <c r="E151" s="34" t="s">
        <v>413</v>
      </c>
      <c r="F151" s="32" t="s">
        <v>41</v>
      </c>
      <c r="G151" s="37">
        <v>4070000</v>
      </c>
      <c r="H151" s="37">
        <v>3700000</v>
      </c>
      <c r="I151" s="37">
        <f t="shared" si="15"/>
        <v>2849000</v>
      </c>
      <c r="J151" s="37">
        <f t="shared" si="16"/>
        <v>2590000</v>
      </c>
      <c r="K151" s="37">
        <f t="shared" si="17"/>
        <v>259000</v>
      </c>
      <c r="L151" s="37">
        <f t="shared" si="18"/>
        <v>2849000</v>
      </c>
      <c r="M151" s="33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1:22" s="94" customFormat="1" ht="12.75">
      <c r="A152" s="29">
        <v>142</v>
      </c>
      <c r="B152" s="1" t="s">
        <v>357</v>
      </c>
      <c r="C152" s="2" t="s">
        <v>380</v>
      </c>
      <c r="D152" s="2" t="s">
        <v>425</v>
      </c>
      <c r="E152" s="23" t="s">
        <v>413</v>
      </c>
      <c r="F152" s="48" t="s">
        <v>41</v>
      </c>
      <c r="G152" s="12">
        <v>4070000</v>
      </c>
      <c r="H152" s="12">
        <v>3700000</v>
      </c>
      <c r="I152" s="12">
        <f aca="true" t="shared" si="19" ref="I152:I166">G152*F152</f>
        <v>2849000</v>
      </c>
      <c r="J152" s="12">
        <f aca="true" t="shared" si="20" ref="J152:J166">H152*F152</f>
        <v>2590000</v>
      </c>
      <c r="K152" s="49">
        <f aca="true" t="shared" si="21" ref="K152:K166">I152-J152</f>
        <v>259000</v>
      </c>
      <c r="L152" s="45">
        <f aca="true" t="shared" si="22" ref="L152:L166">I152</f>
        <v>2849000</v>
      </c>
      <c r="M152" s="47" t="s">
        <v>664</v>
      </c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1:22" s="95" customFormat="1" ht="12.75">
      <c r="A153" s="29">
        <v>143</v>
      </c>
      <c r="B153" s="1" t="s">
        <v>326</v>
      </c>
      <c r="C153" s="2" t="s">
        <v>352</v>
      </c>
      <c r="D153" s="2" t="s">
        <v>425</v>
      </c>
      <c r="E153" s="23" t="s">
        <v>414</v>
      </c>
      <c r="F153" s="48" t="s">
        <v>12</v>
      </c>
      <c r="G153" s="12">
        <v>4070000</v>
      </c>
      <c r="H153" s="12">
        <v>3700000</v>
      </c>
      <c r="I153" s="12">
        <f t="shared" si="19"/>
        <v>4070000</v>
      </c>
      <c r="J153" s="12">
        <f t="shared" si="20"/>
        <v>3700000</v>
      </c>
      <c r="K153" s="49">
        <f t="shared" si="21"/>
        <v>370000</v>
      </c>
      <c r="L153" s="49">
        <f t="shared" si="22"/>
        <v>4070000</v>
      </c>
      <c r="M153" s="47" t="s">
        <v>664</v>
      </c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1:22" s="95" customFormat="1" ht="12.75">
      <c r="A154" s="29">
        <v>144</v>
      </c>
      <c r="B154" s="1" t="s">
        <v>304</v>
      </c>
      <c r="C154" s="2" t="s">
        <v>332</v>
      </c>
      <c r="D154" s="2" t="s">
        <v>424</v>
      </c>
      <c r="E154" s="23" t="s">
        <v>414</v>
      </c>
      <c r="F154" s="48" t="s">
        <v>12</v>
      </c>
      <c r="G154" s="12">
        <v>8000000</v>
      </c>
      <c r="H154" s="12">
        <v>3700000</v>
      </c>
      <c r="I154" s="12">
        <f t="shared" si="19"/>
        <v>8000000</v>
      </c>
      <c r="J154" s="12">
        <f t="shared" si="20"/>
        <v>3700000</v>
      </c>
      <c r="K154" s="49">
        <f t="shared" si="21"/>
        <v>4300000</v>
      </c>
      <c r="L154" s="49">
        <f t="shared" si="22"/>
        <v>8000000</v>
      </c>
      <c r="M154" s="47" t="s">
        <v>664</v>
      </c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1:22" s="95" customFormat="1" ht="12.75">
      <c r="A155" s="29">
        <v>145</v>
      </c>
      <c r="B155" s="1" t="s">
        <v>308</v>
      </c>
      <c r="C155" s="2" t="s">
        <v>336</v>
      </c>
      <c r="D155" s="2" t="s">
        <v>424</v>
      </c>
      <c r="E155" s="23" t="s">
        <v>414</v>
      </c>
      <c r="F155" s="48" t="s">
        <v>12</v>
      </c>
      <c r="G155" s="12">
        <v>8000000</v>
      </c>
      <c r="H155" s="12">
        <v>3700000</v>
      </c>
      <c r="I155" s="12">
        <f t="shared" si="19"/>
        <v>8000000</v>
      </c>
      <c r="J155" s="12">
        <f t="shared" si="20"/>
        <v>3700000</v>
      </c>
      <c r="K155" s="49">
        <f t="shared" si="21"/>
        <v>4300000</v>
      </c>
      <c r="L155" s="49">
        <f t="shared" si="22"/>
        <v>8000000</v>
      </c>
      <c r="M155" s="47" t="s">
        <v>664</v>
      </c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1:22" s="95" customFormat="1" ht="12.75">
      <c r="A156" s="29">
        <v>146</v>
      </c>
      <c r="B156" s="1" t="s">
        <v>310</v>
      </c>
      <c r="C156" s="2" t="s">
        <v>338</v>
      </c>
      <c r="D156" s="2" t="s">
        <v>424</v>
      </c>
      <c r="E156" s="23" t="s">
        <v>414</v>
      </c>
      <c r="F156" s="48" t="s">
        <v>12</v>
      </c>
      <c r="G156" s="12">
        <v>8000000</v>
      </c>
      <c r="H156" s="12">
        <v>3700000</v>
      </c>
      <c r="I156" s="12">
        <f t="shared" si="19"/>
        <v>8000000</v>
      </c>
      <c r="J156" s="12">
        <f t="shared" si="20"/>
        <v>3700000</v>
      </c>
      <c r="K156" s="49">
        <f t="shared" si="21"/>
        <v>4300000</v>
      </c>
      <c r="L156" s="49">
        <f t="shared" si="22"/>
        <v>8000000</v>
      </c>
      <c r="M156" s="47" t="s">
        <v>664</v>
      </c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1:22" s="95" customFormat="1" ht="12.75">
      <c r="A157" s="29">
        <v>147</v>
      </c>
      <c r="B157" s="1" t="s">
        <v>316</v>
      </c>
      <c r="C157" s="2" t="s">
        <v>344</v>
      </c>
      <c r="D157" s="2" t="s">
        <v>424</v>
      </c>
      <c r="E157" s="23" t="s">
        <v>414</v>
      </c>
      <c r="F157" s="48" t="s">
        <v>12</v>
      </c>
      <c r="G157" s="12">
        <v>8000000</v>
      </c>
      <c r="H157" s="12">
        <v>3700000</v>
      </c>
      <c r="I157" s="12">
        <f t="shared" si="19"/>
        <v>8000000</v>
      </c>
      <c r="J157" s="12">
        <f t="shared" si="20"/>
        <v>3700000</v>
      </c>
      <c r="K157" s="49">
        <f t="shared" si="21"/>
        <v>4300000</v>
      </c>
      <c r="L157" s="49">
        <f t="shared" si="22"/>
        <v>8000000</v>
      </c>
      <c r="M157" s="47" t="s">
        <v>664</v>
      </c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1:22" s="95" customFormat="1" ht="12.75">
      <c r="A158" s="29">
        <v>148</v>
      </c>
      <c r="B158" s="1" t="s">
        <v>317</v>
      </c>
      <c r="C158" s="2" t="s">
        <v>345</v>
      </c>
      <c r="D158" s="2" t="s">
        <v>424</v>
      </c>
      <c r="E158" s="23" t="s">
        <v>414</v>
      </c>
      <c r="F158" s="48" t="s">
        <v>12</v>
      </c>
      <c r="G158" s="12">
        <v>8000000</v>
      </c>
      <c r="H158" s="12">
        <v>3700000</v>
      </c>
      <c r="I158" s="12">
        <f t="shared" si="19"/>
        <v>8000000</v>
      </c>
      <c r="J158" s="12">
        <f t="shared" si="20"/>
        <v>3700000</v>
      </c>
      <c r="K158" s="49">
        <f t="shared" si="21"/>
        <v>4300000</v>
      </c>
      <c r="L158" s="49">
        <f t="shared" si="22"/>
        <v>8000000</v>
      </c>
      <c r="M158" s="47" t="s">
        <v>664</v>
      </c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1:22" s="95" customFormat="1" ht="12.75">
      <c r="A159" s="29">
        <v>149</v>
      </c>
      <c r="B159" s="1" t="s">
        <v>321</v>
      </c>
      <c r="C159" s="2" t="s">
        <v>349</v>
      </c>
      <c r="D159" s="2" t="s">
        <v>424</v>
      </c>
      <c r="E159" s="23" t="s">
        <v>414</v>
      </c>
      <c r="F159" s="48" t="s">
        <v>12</v>
      </c>
      <c r="G159" s="12">
        <v>8000000</v>
      </c>
      <c r="H159" s="12">
        <v>3700000</v>
      </c>
      <c r="I159" s="12">
        <f t="shared" si="19"/>
        <v>8000000</v>
      </c>
      <c r="J159" s="12">
        <f t="shared" si="20"/>
        <v>3700000</v>
      </c>
      <c r="K159" s="49">
        <f t="shared" si="21"/>
        <v>4300000</v>
      </c>
      <c r="L159" s="49">
        <f t="shared" si="22"/>
        <v>8000000</v>
      </c>
      <c r="M159" s="47" t="s">
        <v>664</v>
      </c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1:22" s="95" customFormat="1" ht="12.75">
      <c r="A160" s="29">
        <v>150</v>
      </c>
      <c r="B160" s="7" t="s">
        <v>636</v>
      </c>
      <c r="C160" s="6" t="s">
        <v>635</v>
      </c>
      <c r="D160" s="6" t="s">
        <v>421</v>
      </c>
      <c r="E160" s="6" t="s">
        <v>505</v>
      </c>
      <c r="F160" s="48" t="s">
        <v>640</v>
      </c>
      <c r="G160" s="3">
        <v>4070000</v>
      </c>
      <c r="H160" s="12">
        <v>3700000</v>
      </c>
      <c r="I160" s="12">
        <f t="shared" si="19"/>
        <v>4070000</v>
      </c>
      <c r="J160" s="12">
        <f t="shared" si="20"/>
        <v>3700000</v>
      </c>
      <c r="K160" s="49">
        <f t="shared" si="21"/>
        <v>370000</v>
      </c>
      <c r="L160" s="49">
        <f t="shared" si="22"/>
        <v>4070000</v>
      </c>
      <c r="M160" s="47" t="s">
        <v>664</v>
      </c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1:22" s="95" customFormat="1" ht="12.75">
      <c r="A161" s="29">
        <v>151</v>
      </c>
      <c r="B161" s="7" t="s">
        <v>602</v>
      </c>
      <c r="C161" s="6" t="s">
        <v>601</v>
      </c>
      <c r="D161" s="6" t="s">
        <v>424</v>
      </c>
      <c r="E161" s="6" t="s">
        <v>505</v>
      </c>
      <c r="F161" s="48" t="s">
        <v>640</v>
      </c>
      <c r="G161" s="3">
        <v>8000000</v>
      </c>
      <c r="H161" s="12">
        <v>3700000</v>
      </c>
      <c r="I161" s="12">
        <f t="shared" si="19"/>
        <v>8000000</v>
      </c>
      <c r="J161" s="12">
        <f t="shared" si="20"/>
        <v>3700000</v>
      </c>
      <c r="K161" s="49">
        <f t="shared" si="21"/>
        <v>4300000</v>
      </c>
      <c r="L161" s="49">
        <f t="shared" si="22"/>
        <v>8000000</v>
      </c>
      <c r="M161" s="47" t="s">
        <v>664</v>
      </c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1:22" s="96" customFormat="1" ht="12.75">
      <c r="A162" s="29">
        <v>152</v>
      </c>
      <c r="B162" s="7" t="s">
        <v>606</v>
      </c>
      <c r="C162" s="6" t="s">
        <v>605</v>
      </c>
      <c r="D162" s="6" t="s">
        <v>424</v>
      </c>
      <c r="E162" s="6" t="s">
        <v>505</v>
      </c>
      <c r="F162" s="48" t="s">
        <v>640</v>
      </c>
      <c r="G162" s="3">
        <v>8000000</v>
      </c>
      <c r="H162" s="12">
        <v>3700000</v>
      </c>
      <c r="I162" s="12">
        <f t="shared" si="19"/>
        <v>8000000</v>
      </c>
      <c r="J162" s="12">
        <f t="shared" si="20"/>
        <v>3700000</v>
      </c>
      <c r="K162" s="49">
        <f t="shared" si="21"/>
        <v>4300000</v>
      </c>
      <c r="L162" s="49">
        <f t="shared" si="22"/>
        <v>8000000</v>
      </c>
      <c r="M162" s="47" t="s">
        <v>664</v>
      </c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1:22" s="28" customFormat="1" ht="12.75">
      <c r="A163" s="31">
        <v>153</v>
      </c>
      <c r="B163" s="13" t="s">
        <v>614</v>
      </c>
      <c r="C163" s="6" t="s">
        <v>613</v>
      </c>
      <c r="D163" s="6" t="s">
        <v>424</v>
      </c>
      <c r="E163" s="6" t="s">
        <v>505</v>
      </c>
      <c r="F163" s="48" t="s">
        <v>640</v>
      </c>
      <c r="G163" s="3">
        <v>8000000</v>
      </c>
      <c r="H163" s="12">
        <v>3700000</v>
      </c>
      <c r="I163" s="12">
        <f t="shared" si="19"/>
        <v>8000000</v>
      </c>
      <c r="J163" s="12">
        <f t="shared" si="20"/>
        <v>3700000</v>
      </c>
      <c r="K163" s="49">
        <f t="shared" si="21"/>
        <v>4300000</v>
      </c>
      <c r="L163" s="49">
        <f t="shared" si="22"/>
        <v>8000000</v>
      </c>
      <c r="M163" s="47" t="s">
        <v>664</v>
      </c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1:22" s="28" customFormat="1" ht="12.75">
      <c r="A164" s="29">
        <v>154</v>
      </c>
      <c r="B164" s="7" t="s">
        <v>628</v>
      </c>
      <c r="C164" s="6" t="s">
        <v>627</v>
      </c>
      <c r="D164" s="6" t="s">
        <v>424</v>
      </c>
      <c r="E164" s="6" t="s">
        <v>505</v>
      </c>
      <c r="F164" s="48" t="s">
        <v>640</v>
      </c>
      <c r="G164" s="3">
        <v>8000000</v>
      </c>
      <c r="H164" s="12">
        <v>3700000</v>
      </c>
      <c r="I164" s="12">
        <f t="shared" si="19"/>
        <v>8000000</v>
      </c>
      <c r="J164" s="12">
        <f t="shared" si="20"/>
        <v>3700000</v>
      </c>
      <c r="K164" s="49">
        <f t="shared" si="21"/>
        <v>4300000</v>
      </c>
      <c r="L164" s="49">
        <f t="shared" si="22"/>
        <v>8000000</v>
      </c>
      <c r="M164" s="47" t="s">
        <v>664</v>
      </c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1:22" s="28" customFormat="1" ht="12.75">
      <c r="A165" s="31">
        <v>155</v>
      </c>
      <c r="B165" s="7" t="s">
        <v>630</v>
      </c>
      <c r="C165" s="6" t="s">
        <v>629</v>
      </c>
      <c r="D165" s="6" t="s">
        <v>424</v>
      </c>
      <c r="E165" s="6" t="s">
        <v>505</v>
      </c>
      <c r="F165" s="48" t="s">
        <v>640</v>
      </c>
      <c r="G165" s="3">
        <v>8000000</v>
      </c>
      <c r="H165" s="12">
        <v>3700000</v>
      </c>
      <c r="I165" s="12">
        <f t="shared" si="19"/>
        <v>8000000</v>
      </c>
      <c r="J165" s="12">
        <f t="shared" si="20"/>
        <v>3700000</v>
      </c>
      <c r="K165" s="49">
        <f t="shared" si="21"/>
        <v>4300000</v>
      </c>
      <c r="L165" s="49">
        <f t="shared" si="22"/>
        <v>8000000</v>
      </c>
      <c r="M165" s="47" t="s">
        <v>664</v>
      </c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1:22" s="28" customFormat="1" ht="12.75">
      <c r="A166" s="29">
        <v>156</v>
      </c>
      <c r="B166" s="7" t="s">
        <v>632</v>
      </c>
      <c r="C166" s="6" t="s">
        <v>631</v>
      </c>
      <c r="D166" s="6" t="s">
        <v>424</v>
      </c>
      <c r="E166" s="6" t="s">
        <v>505</v>
      </c>
      <c r="F166" s="48" t="s">
        <v>640</v>
      </c>
      <c r="G166" s="3">
        <v>8000000</v>
      </c>
      <c r="H166" s="12">
        <v>3700000</v>
      </c>
      <c r="I166" s="12">
        <f t="shared" si="19"/>
        <v>8000000</v>
      </c>
      <c r="J166" s="12">
        <f t="shared" si="20"/>
        <v>3700000</v>
      </c>
      <c r="K166" s="49">
        <f t="shared" si="21"/>
        <v>4300000</v>
      </c>
      <c r="L166" s="49">
        <f t="shared" si="22"/>
        <v>8000000</v>
      </c>
      <c r="M166" s="47" t="s">
        <v>664</v>
      </c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1:22" s="28" customFormat="1" ht="12.75">
      <c r="A167" s="69"/>
      <c r="B167" s="30"/>
      <c r="C167" s="18"/>
      <c r="D167" s="18"/>
      <c r="E167" s="79"/>
      <c r="F167" s="30"/>
      <c r="G167" s="22"/>
      <c r="H167" s="22"/>
      <c r="I167" s="22">
        <f>SUM(I11:I166)</f>
        <v>603936000</v>
      </c>
      <c r="J167" s="38">
        <f>SUM(J11:J166)</f>
        <v>506160000</v>
      </c>
      <c r="K167" s="38">
        <f>SUM(K11:K166)</f>
        <v>97776000</v>
      </c>
      <c r="L167" s="22">
        <f>SUM(L11:L166)</f>
        <v>603936000</v>
      </c>
      <c r="M167" s="1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1:13" ht="15" customHeight="1">
      <c r="A168" s="77" t="s">
        <v>659</v>
      </c>
      <c r="B168" s="77"/>
      <c r="C168" s="78"/>
      <c r="D168" s="72">
        <f>J167</f>
        <v>506160000</v>
      </c>
      <c r="E168" s="104" t="s">
        <v>665</v>
      </c>
      <c r="F168" s="104"/>
      <c r="G168" s="104"/>
      <c r="H168" s="104"/>
      <c r="I168" s="104"/>
      <c r="J168" s="104"/>
      <c r="K168" s="104"/>
      <c r="L168" s="104"/>
      <c r="M168" s="104"/>
    </row>
    <row r="169" spans="1:13" ht="12" customHeight="1">
      <c r="A169" s="76" t="s">
        <v>660</v>
      </c>
      <c r="B169" s="76"/>
      <c r="C169" s="40"/>
      <c r="D169" s="72">
        <f>SUM(K11:K166)</f>
        <v>97776000</v>
      </c>
      <c r="E169" s="105" t="s">
        <v>667</v>
      </c>
      <c r="F169" s="105"/>
      <c r="G169" s="105"/>
      <c r="H169" s="105"/>
      <c r="I169" s="105"/>
      <c r="J169" s="105"/>
      <c r="K169" s="105"/>
      <c r="L169" s="74"/>
      <c r="M169" s="54"/>
    </row>
    <row r="170" spans="1:13" ht="2.25" customHeight="1">
      <c r="A170" s="73"/>
      <c r="B170" s="73"/>
      <c r="C170" s="40"/>
      <c r="D170" s="72"/>
      <c r="E170" s="74"/>
      <c r="F170" s="74"/>
      <c r="G170" s="74"/>
      <c r="H170" s="74"/>
      <c r="I170" s="74"/>
      <c r="J170" s="74"/>
      <c r="K170" s="74"/>
      <c r="L170" s="74"/>
      <c r="M170" s="54"/>
    </row>
    <row r="171" spans="1:13" ht="12.75">
      <c r="A171" s="103" t="s">
        <v>651</v>
      </c>
      <c r="B171" s="103"/>
      <c r="C171" s="35"/>
      <c r="D171" s="103" t="s">
        <v>650</v>
      </c>
      <c r="E171" s="103"/>
      <c r="F171" s="102" t="s">
        <v>649</v>
      </c>
      <c r="G171" s="102"/>
      <c r="H171" s="102"/>
      <c r="I171" s="36"/>
      <c r="J171" s="102" t="s">
        <v>498</v>
      </c>
      <c r="K171" s="102"/>
      <c r="L171" s="102"/>
      <c r="M171" s="102"/>
    </row>
  </sheetData>
  <sheetProtection/>
  <mergeCells count="25">
    <mergeCell ref="K8:K9"/>
    <mergeCell ref="C8:C10"/>
    <mergeCell ref="D8:D10"/>
    <mergeCell ref="E8:E10"/>
    <mergeCell ref="F8:F9"/>
    <mergeCell ref="G8:H8"/>
    <mergeCell ref="I8:J8"/>
    <mergeCell ref="G1:M1"/>
    <mergeCell ref="G2:M2"/>
    <mergeCell ref="G3:M3"/>
    <mergeCell ref="B6:M6"/>
    <mergeCell ref="B5:M5"/>
    <mergeCell ref="B1:F1"/>
    <mergeCell ref="B2:F2"/>
    <mergeCell ref="J4:M4"/>
    <mergeCell ref="L8:L10"/>
    <mergeCell ref="J171:M171"/>
    <mergeCell ref="F171:H171"/>
    <mergeCell ref="D171:E171"/>
    <mergeCell ref="A171:B171"/>
    <mergeCell ref="E168:M168"/>
    <mergeCell ref="E169:K169"/>
    <mergeCell ref="M8:M10"/>
    <mergeCell ref="A8:A10"/>
    <mergeCell ref="B8:B10"/>
  </mergeCells>
  <printOptions/>
  <pageMargins left="0.34" right="0.16" top="0.35" bottom="0.32" header="0.3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52">
      <selection activeCell="L66" sqref="L66"/>
    </sheetView>
  </sheetViews>
  <sheetFormatPr defaultColWidth="9.140625" defaultRowHeight="15"/>
  <cols>
    <col min="1" max="1" width="3.57421875" style="51" customWidth="1"/>
    <col min="2" max="2" width="11.421875" style="46" customWidth="1"/>
    <col min="3" max="3" width="15.421875" style="40" customWidth="1"/>
    <col min="4" max="4" width="8.421875" style="40" customWidth="1"/>
    <col min="5" max="5" width="15.28125" style="46" customWidth="1"/>
    <col min="6" max="6" width="5.421875" style="46" customWidth="1"/>
    <col min="7" max="7" width="7.8515625" style="46" customWidth="1"/>
    <col min="8" max="8" width="8.140625" style="46" customWidth="1"/>
    <col min="9" max="10" width="9.421875" style="40" customWidth="1"/>
    <col min="11" max="11" width="9.57421875" style="40" customWidth="1"/>
    <col min="12" max="12" width="9.28125" style="40" customWidth="1"/>
    <col min="13" max="13" width="15.8515625" style="54" customWidth="1"/>
    <col min="14" max="14" width="6.7109375" style="51" customWidth="1"/>
    <col min="15" max="15" width="22.7109375" style="40" customWidth="1"/>
    <col min="16" max="16384" width="9.140625" style="40" customWidth="1"/>
  </cols>
  <sheetData>
    <row r="1" spans="1:14" ht="12.75">
      <c r="A1" s="118" t="s">
        <v>487</v>
      </c>
      <c r="B1" s="118"/>
      <c r="C1" s="118"/>
      <c r="D1" s="118"/>
      <c r="E1" s="118"/>
      <c r="F1" s="120" t="s">
        <v>489</v>
      </c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119" t="s">
        <v>488</v>
      </c>
      <c r="B2" s="119"/>
      <c r="C2" s="119"/>
      <c r="D2" s="119"/>
      <c r="E2" s="119"/>
      <c r="F2" s="120" t="s">
        <v>490</v>
      </c>
      <c r="G2" s="120"/>
      <c r="H2" s="120"/>
      <c r="I2" s="120"/>
      <c r="J2" s="120"/>
      <c r="K2" s="120"/>
      <c r="L2" s="120"/>
      <c r="M2" s="120"/>
      <c r="N2" s="120"/>
    </row>
    <row r="3" spans="1:14" ht="15">
      <c r="A3" s="39"/>
      <c r="B3" s="39"/>
      <c r="C3" s="39"/>
      <c r="D3" s="39"/>
      <c r="E3" s="39"/>
      <c r="F3" s="122" t="s">
        <v>662</v>
      </c>
      <c r="G3" s="122"/>
      <c r="H3" s="122"/>
      <c r="I3" s="122"/>
      <c r="J3" s="122"/>
      <c r="K3" s="122"/>
      <c r="L3" s="122"/>
      <c r="M3" s="122"/>
      <c r="N3" s="122"/>
    </row>
    <row r="5" spans="1:14" ht="18.75">
      <c r="A5" s="121" t="s">
        <v>491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.75">
      <c r="A6" s="123" t="s">
        <v>663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8" spans="1:14" ht="23.25" customHeight="1">
      <c r="A8" s="106" t="s">
        <v>429</v>
      </c>
      <c r="B8" s="106" t="s">
        <v>60</v>
      </c>
      <c r="C8" s="106" t="s">
        <v>160</v>
      </c>
      <c r="D8" s="106" t="s">
        <v>416</v>
      </c>
      <c r="E8" s="99" t="s">
        <v>415</v>
      </c>
      <c r="F8" s="99" t="s">
        <v>652</v>
      </c>
      <c r="G8" s="114" t="s">
        <v>656</v>
      </c>
      <c r="H8" s="115"/>
      <c r="I8" s="116" t="s">
        <v>655</v>
      </c>
      <c r="J8" s="117"/>
      <c r="K8" s="99" t="s">
        <v>657</v>
      </c>
      <c r="L8" s="99" t="s">
        <v>658</v>
      </c>
      <c r="M8" s="99" t="s">
        <v>427</v>
      </c>
      <c r="N8" s="99" t="s">
        <v>428</v>
      </c>
    </row>
    <row r="9" spans="1:14" ht="24">
      <c r="A9" s="107"/>
      <c r="B9" s="107"/>
      <c r="C9" s="107"/>
      <c r="D9" s="107"/>
      <c r="E9" s="100"/>
      <c r="F9" s="113"/>
      <c r="G9" s="9" t="s">
        <v>653</v>
      </c>
      <c r="H9" s="9" t="s">
        <v>654</v>
      </c>
      <c r="I9" s="9" t="s">
        <v>653</v>
      </c>
      <c r="J9" s="9" t="s">
        <v>654</v>
      </c>
      <c r="K9" s="113"/>
      <c r="L9" s="100"/>
      <c r="M9" s="100"/>
      <c r="N9" s="100"/>
    </row>
    <row r="10" spans="1:14" ht="12">
      <c r="A10" s="108"/>
      <c r="B10" s="108"/>
      <c r="C10" s="108"/>
      <c r="D10" s="108"/>
      <c r="E10" s="101"/>
      <c r="F10" s="10" t="s">
        <v>59</v>
      </c>
      <c r="G10" s="10" t="s">
        <v>417</v>
      </c>
      <c r="H10" s="10" t="s">
        <v>418</v>
      </c>
      <c r="I10" s="10" t="s">
        <v>492</v>
      </c>
      <c r="J10" s="10" t="s">
        <v>493</v>
      </c>
      <c r="K10" s="10" t="s">
        <v>494</v>
      </c>
      <c r="L10" s="101"/>
      <c r="M10" s="101"/>
      <c r="N10" s="101"/>
    </row>
    <row r="11" spans="1:20" s="46" customFormat="1" ht="22.5" customHeight="1">
      <c r="A11" s="42" t="s">
        <v>59</v>
      </c>
      <c r="B11" s="93" t="s">
        <v>400</v>
      </c>
      <c r="C11" s="5" t="s">
        <v>406</v>
      </c>
      <c r="D11" s="5" t="s">
        <v>421</v>
      </c>
      <c r="E11" s="53" t="s">
        <v>68</v>
      </c>
      <c r="F11" s="43" t="s">
        <v>412</v>
      </c>
      <c r="G11" s="44">
        <v>4070000</v>
      </c>
      <c r="H11" s="44">
        <v>3700000</v>
      </c>
      <c r="I11" s="44">
        <f aca="true" t="shared" si="0" ref="I11:I42">G11*F11</f>
        <v>2035000</v>
      </c>
      <c r="J11" s="44">
        <f aca="true" t="shared" si="1" ref="J11:J42">H11*F11</f>
        <v>1850000</v>
      </c>
      <c r="K11" s="45">
        <f aca="true" t="shared" si="2" ref="K11:K42">I11-J11</f>
        <v>185000</v>
      </c>
      <c r="L11" s="45">
        <f aca="true" t="shared" si="3" ref="L11:L42">I11</f>
        <v>2035000</v>
      </c>
      <c r="M11" s="42"/>
      <c r="N11" s="55"/>
      <c r="P11" s="40"/>
      <c r="Q11" s="40"/>
      <c r="R11" s="40"/>
      <c r="S11" s="40"/>
      <c r="T11" s="40"/>
    </row>
    <row r="12" spans="1:20" s="46" customFormat="1" ht="22.5" customHeight="1">
      <c r="A12" s="47" t="s">
        <v>417</v>
      </c>
      <c r="B12" s="1" t="s">
        <v>401</v>
      </c>
      <c r="C12" s="2" t="s">
        <v>407</v>
      </c>
      <c r="D12" s="2" t="s">
        <v>422</v>
      </c>
      <c r="E12" s="23" t="s">
        <v>68</v>
      </c>
      <c r="F12" s="48" t="s">
        <v>412</v>
      </c>
      <c r="G12" s="12">
        <v>4070000</v>
      </c>
      <c r="H12" s="12">
        <v>3700000</v>
      </c>
      <c r="I12" s="12">
        <f t="shared" si="0"/>
        <v>2035000</v>
      </c>
      <c r="J12" s="12">
        <f t="shared" si="1"/>
        <v>1850000</v>
      </c>
      <c r="K12" s="49">
        <f t="shared" si="2"/>
        <v>185000</v>
      </c>
      <c r="L12" s="45">
        <f t="shared" si="3"/>
        <v>2035000</v>
      </c>
      <c r="M12" s="47"/>
      <c r="N12" s="56"/>
      <c r="O12" s="40"/>
      <c r="P12" s="40"/>
      <c r="Q12" s="40"/>
      <c r="R12" s="40"/>
      <c r="S12" s="40"/>
      <c r="T12" s="40"/>
    </row>
    <row r="13" spans="1:20" s="46" customFormat="1" ht="22.5" customHeight="1">
      <c r="A13" s="42" t="s">
        <v>418</v>
      </c>
      <c r="B13" s="1" t="s">
        <v>402</v>
      </c>
      <c r="C13" s="2" t="s">
        <v>408</v>
      </c>
      <c r="D13" s="2" t="s">
        <v>426</v>
      </c>
      <c r="E13" s="23" t="s">
        <v>68</v>
      </c>
      <c r="F13" s="48" t="s">
        <v>412</v>
      </c>
      <c r="G13" s="12">
        <v>8000000</v>
      </c>
      <c r="H13" s="12">
        <v>3700000</v>
      </c>
      <c r="I13" s="12">
        <f t="shared" si="0"/>
        <v>4000000</v>
      </c>
      <c r="J13" s="12">
        <f t="shared" si="1"/>
        <v>1850000</v>
      </c>
      <c r="K13" s="49">
        <f t="shared" si="2"/>
        <v>2150000</v>
      </c>
      <c r="L13" s="45">
        <f t="shared" si="3"/>
        <v>4000000</v>
      </c>
      <c r="M13" s="47"/>
      <c r="N13" s="56"/>
      <c r="O13" s="40"/>
      <c r="P13" s="40"/>
      <c r="Q13" s="40"/>
      <c r="R13" s="40"/>
      <c r="S13" s="40"/>
      <c r="T13" s="40"/>
    </row>
    <row r="14" spans="1:20" s="46" customFormat="1" ht="22.5" customHeight="1">
      <c r="A14" s="47" t="s">
        <v>419</v>
      </c>
      <c r="B14" s="1" t="s">
        <v>403</v>
      </c>
      <c r="C14" s="2" t="s">
        <v>409</v>
      </c>
      <c r="D14" s="2" t="s">
        <v>426</v>
      </c>
      <c r="E14" s="23" t="s">
        <v>68</v>
      </c>
      <c r="F14" s="48" t="s">
        <v>412</v>
      </c>
      <c r="G14" s="12">
        <v>8000000</v>
      </c>
      <c r="H14" s="12">
        <v>3700000</v>
      </c>
      <c r="I14" s="12">
        <f t="shared" si="0"/>
        <v>4000000</v>
      </c>
      <c r="J14" s="12">
        <f t="shared" si="1"/>
        <v>1850000</v>
      </c>
      <c r="K14" s="49">
        <f t="shared" si="2"/>
        <v>2150000</v>
      </c>
      <c r="L14" s="45">
        <f t="shared" si="3"/>
        <v>4000000</v>
      </c>
      <c r="M14" s="47"/>
      <c r="N14" s="56"/>
      <c r="O14" s="40"/>
      <c r="P14" s="40"/>
      <c r="Q14" s="40"/>
      <c r="R14" s="40"/>
      <c r="S14" s="40"/>
      <c r="T14" s="40"/>
    </row>
    <row r="15" spans="1:20" s="46" customFormat="1" ht="22.5" customHeight="1">
      <c r="A15" s="42" t="s">
        <v>420</v>
      </c>
      <c r="B15" s="1" t="s">
        <v>404</v>
      </c>
      <c r="C15" s="2" t="s">
        <v>410</v>
      </c>
      <c r="D15" s="2" t="s">
        <v>424</v>
      </c>
      <c r="E15" s="23" t="s">
        <v>68</v>
      </c>
      <c r="F15" s="48" t="s">
        <v>412</v>
      </c>
      <c r="G15" s="12">
        <v>8000000</v>
      </c>
      <c r="H15" s="12">
        <v>3700000</v>
      </c>
      <c r="I15" s="12">
        <f t="shared" si="0"/>
        <v>4000000</v>
      </c>
      <c r="J15" s="12">
        <f t="shared" si="1"/>
        <v>1850000</v>
      </c>
      <c r="K15" s="49">
        <f t="shared" si="2"/>
        <v>2150000</v>
      </c>
      <c r="L15" s="45">
        <f t="shared" si="3"/>
        <v>4000000</v>
      </c>
      <c r="M15" s="47"/>
      <c r="N15" s="56"/>
      <c r="O15" s="40"/>
      <c r="P15" s="40"/>
      <c r="Q15" s="40"/>
      <c r="R15" s="40"/>
      <c r="S15" s="40"/>
      <c r="T15" s="40"/>
    </row>
    <row r="16" spans="1:20" s="46" customFormat="1" ht="22.5" customHeight="1">
      <c r="A16" s="47" t="s">
        <v>430</v>
      </c>
      <c r="B16" s="1" t="s">
        <v>405</v>
      </c>
      <c r="C16" s="2" t="s">
        <v>411</v>
      </c>
      <c r="D16" s="2" t="s">
        <v>424</v>
      </c>
      <c r="E16" s="23" t="s">
        <v>68</v>
      </c>
      <c r="F16" s="48" t="s">
        <v>412</v>
      </c>
      <c r="G16" s="12">
        <v>8000000</v>
      </c>
      <c r="H16" s="12">
        <v>3700000</v>
      </c>
      <c r="I16" s="12">
        <f t="shared" si="0"/>
        <v>4000000</v>
      </c>
      <c r="J16" s="12">
        <f t="shared" si="1"/>
        <v>1850000</v>
      </c>
      <c r="K16" s="49">
        <f t="shared" si="2"/>
        <v>2150000</v>
      </c>
      <c r="L16" s="45">
        <f t="shared" si="3"/>
        <v>4000000</v>
      </c>
      <c r="M16" s="47"/>
      <c r="N16" s="56"/>
      <c r="O16" s="40"/>
      <c r="P16" s="40"/>
      <c r="Q16" s="40"/>
      <c r="R16" s="40"/>
      <c r="S16" s="40"/>
      <c r="T16" s="40"/>
    </row>
    <row r="17" spans="1:20" s="46" customFormat="1" ht="22.5" customHeight="1">
      <c r="A17" s="42" t="s">
        <v>431</v>
      </c>
      <c r="B17" s="1" t="s">
        <v>353</v>
      </c>
      <c r="C17" s="2" t="s">
        <v>376</v>
      </c>
      <c r="D17" s="2" t="s">
        <v>421</v>
      </c>
      <c r="E17" s="23" t="s">
        <v>413</v>
      </c>
      <c r="F17" s="48" t="s">
        <v>41</v>
      </c>
      <c r="G17" s="12">
        <v>4070000</v>
      </c>
      <c r="H17" s="12">
        <v>3700000</v>
      </c>
      <c r="I17" s="12">
        <f t="shared" si="0"/>
        <v>2849000</v>
      </c>
      <c r="J17" s="12">
        <f t="shared" si="1"/>
        <v>2590000</v>
      </c>
      <c r="K17" s="49">
        <f t="shared" si="2"/>
        <v>259000</v>
      </c>
      <c r="L17" s="45">
        <f t="shared" si="3"/>
        <v>2849000</v>
      </c>
      <c r="M17" s="47"/>
      <c r="N17" s="56"/>
      <c r="O17" s="40"/>
      <c r="P17" s="40"/>
      <c r="Q17" s="40"/>
      <c r="R17" s="40"/>
      <c r="S17" s="40"/>
      <c r="T17" s="40"/>
    </row>
    <row r="18" spans="1:20" s="46" customFormat="1" ht="22.5" customHeight="1">
      <c r="A18" s="47" t="s">
        <v>432</v>
      </c>
      <c r="B18" s="1" t="s">
        <v>354</v>
      </c>
      <c r="C18" s="2" t="s">
        <v>377</v>
      </c>
      <c r="D18" s="2" t="s">
        <v>421</v>
      </c>
      <c r="E18" s="23" t="s">
        <v>413</v>
      </c>
      <c r="F18" s="48" t="s">
        <v>41</v>
      </c>
      <c r="G18" s="12">
        <v>4070000</v>
      </c>
      <c r="H18" s="12">
        <v>3700000</v>
      </c>
      <c r="I18" s="12">
        <f t="shared" si="0"/>
        <v>2849000</v>
      </c>
      <c r="J18" s="12">
        <f t="shared" si="1"/>
        <v>2590000</v>
      </c>
      <c r="K18" s="49">
        <f t="shared" si="2"/>
        <v>259000</v>
      </c>
      <c r="L18" s="45">
        <f t="shared" si="3"/>
        <v>2849000</v>
      </c>
      <c r="M18" s="47"/>
      <c r="N18" s="56"/>
      <c r="O18" s="40"/>
      <c r="P18" s="40"/>
      <c r="Q18" s="40"/>
      <c r="R18" s="40"/>
      <c r="S18" s="40"/>
      <c r="T18" s="40"/>
    </row>
    <row r="19" spans="1:20" s="46" customFormat="1" ht="22.5" customHeight="1">
      <c r="A19" s="42" t="s">
        <v>433</v>
      </c>
      <c r="B19" s="1" t="s">
        <v>355</v>
      </c>
      <c r="C19" s="2" t="s">
        <v>378</v>
      </c>
      <c r="D19" s="2" t="s">
        <v>422</v>
      </c>
      <c r="E19" s="23" t="s">
        <v>413</v>
      </c>
      <c r="F19" s="48" t="s">
        <v>41</v>
      </c>
      <c r="G19" s="12">
        <v>4070000</v>
      </c>
      <c r="H19" s="12">
        <v>3700000</v>
      </c>
      <c r="I19" s="12">
        <f t="shared" si="0"/>
        <v>2849000</v>
      </c>
      <c r="J19" s="12">
        <f t="shared" si="1"/>
        <v>2590000</v>
      </c>
      <c r="K19" s="49">
        <f t="shared" si="2"/>
        <v>259000</v>
      </c>
      <c r="L19" s="45">
        <f t="shared" si="3"/>
        <v>2849000</v>
      </c>
      <c r="M19" s="47"/>
      <c r="N19" s="56"/>
      <c r="O19" s="40"/>
      <c r="P19" s="40"/>
      <c r="Q19" s="40"/>
      <c r="R19" s="40"/>
      <c r="S19" s="40"/>
      <c r="T19" s="40"/>
    </row>
    <row r="20" spans="1:20" s="46" customFormat="1" ht="22.5" customHeight="1">
      <c r="A20" s="47" t="s">
        <v>434</v>
      </c>
      <c r="B20" s="1" t="s">
        <v>45</v>
      </c>
      <c r="C20" s="2" t="s">
        <v>399</v>
      </c>
      <c r="D20" s="2" t="s">
        <v>423</v>
      </c>
      <c r="E20" s="23" t="s">
        <v>413</v>
      </c>
      <c r="F20" s="48" t="s">
        <v>41</v>
      </c>
      <c r="G20" s="12">
        <v>4070000</v>
      </c>
      <c r="H20" s="12">
        <v>3700000</v>
      </c>
      <c r="I20" s="12">
        <f t="shared" si="0"/>
        <v>2849000</v>
      </c>
      <c r="J20" s="12">
        <f t="shared" si="1"/>
        <v>2590000</v>
      </c>
      <c r="K20" s="49">
        <f t="shared" si="2"/>
        <v>259000</v>
      </c>
      <c r="L20" s="45">
        <f t="shared" si="3"/>
        <v>2849000</v>
      </c>
      <c r="M20" s="47"/>
      <c r="N20" s="56"/>
      <c r="O20" s="40"/>
      <c r="P20" s="40"/>
      <c r="Q20" s="40"/>
      <c r="R20" s="40"/>
      <c r="S20" s="40"/>
      <c r="T20" s="40"/>
    </row>
    <row r="21" spans="1:20" s="46" customFormat="1" ht="22.5" customHeight="1">
      <c r="A21" s="42" t="s">
        <v>435</v>
      </c>
      <c r="B21" s="1" t="s">
        <v>356</v>
      </c>
      <c r="C21" s="2" t="s">
        <v>379</v>
      </c>
      <c r="D21" s="2" t="s">
        <v>425</v>
      </c>
      <c r="E21" s="23" t="s">
        <v>413</v>
      </c>
      <c r="F21" s="48" t="s">
        <v>41</v>
      </c>
      <c r="G21" s="12">
        <v>4070000</v>
      </c>
      <c r="H21" s="12">
        <v>3700000</v>
      </c>
      <c r="I21" s="12">
        <f t="shared" si="0"/>
        <v>2849000</v>
      </c>
      <c r="J21" s="12">
        <f t="shared" si="1"/>
        <v>2590000</v>
      </c>
      <c r="K21" s="49">
        <f t="shared" si="2"/>
        <v>259000</v>
      </c>
      <c r="L21" s="45">
        <f t="shared" si="3"/>
        <v>2849000</v>
      </c>
      <c r="M21" s="47"/>
      <c r="N21" s="56"/>
      <c r="O21" s="40"/>
      <c r="P21" s="40"/>
      <c r="Q21" s="40"/>
      <c r="R21" s="40"/>
      <c r="S21" s="40"/>
      <c r="T21" s="40"/>
    </row>
    <row r="22" spans="1:20" s="46" customFormat="1" ht="22.5" customHeight="1">
      <c r="A22" s="47" t="s">
        <v>436</v>
      </c>
      <c r="B22" s="1" t="s">
        <v>358</v>
      </c>
      <c r="C22" s="2" t="s">
        <v>381</v>
      </c>
      <c r="D22" s="2" t="s">
        <v>425</v>
      </c>
      <c r="E22" s="23" t="s">
        <v>413</v>
      </c>
      <c r="F22" s="48" t="s">
        <v>41</v>
      </c>
      <c r="G22" s="12">
        <v>4070000</v>
      </c>
      <c r="H22" s="12">
        <v>3700000</v>
      </c>
      <c r="I22" s="12">
        <f t="shared" si="0"/>
        <v>2849000</v>
      </c>
      <c r="J22" s="12">
        <f t="shared" si="1"/>
        <v>2590000</v>
      </c>
      <c r="K22" s="49">
        <f t="shared" si="2"/>
        <v>259000</v>
      </c>
      <c r="L22" s="45">
        <f t="shared" si="3"/>
        <v>2849000</v>
      </c>
      <c r="M22" s="47"/>
      <c r="N22" s="56"/>
      <c r="O22" s="40"/>
      <c r="P22" s="40"/>
      <c r="Q22" s="40"/>
      <c r="R22" s="40"/>
      <c r="S22" s="40"/>
      <c r="T22" s="40"/>
    </row>
    <row r="23" spans="1:20" s="46" customFormat="1" ht="22.5" customHeight="1">
      <c r="A23" s="42" t="s">
        <v>437</v>
      </c>
      <c r="B23" s="1" t="s">
        <v>359</v>
      </c>
      <c r="C23" s="2" t="s">
        <v>382</v>
      </c>
      <c r="D23" s="2" t="s">
        <v>426</v>
      </c>
      <c r="E23" s="23" t="s">
        <v>413</v>
      </c>
      <c r="F23" s="48" t="s">
        <v>41</v>
      </c>
      <c r="G23" s="12">
        <v>8000000</v>
      </c>
      <c r="H23" s="12">
        <v>3700000</v>
      </c>
      <c r="I23" s="12">
        <f t="shared" si="0"/>
        <v>5600000</v>
      </c>
      <c r="J23" s="12">
        <f t="shared" si="1"/>
        <v>2590000</v>
      </c>
      <c r="K23" s="49">
        <f t="shared" si="2"/>
        <v>3010000</v>
      </c>
      <c r="L23" s="45">
        <f t="shared" si="3"/>
        <v>5600000</v>
      </c>
      <c r="M23" s="47"/>
      <c r="N23" s="56"/>
      <c r="O23" s="40"/>
      <c r="P23" s="40"/>
      <c r="Q23" s="40"/>
      <c r="R23" s="40"/>
      <c r="S23" s="40"/>
      <c r="T23" s="40"/>
    </row>
    <row r="24" spans="1:20" s="46" customFormat="1" ht="22.5" customHeight="1">
      <c r="A24" s="47" t="s">
        <v>438</v>
      </c>
      <c r="B24" s="1" t="s">
        <v>360</v>
      </c>
      <c r="C24" s="2" t="s">
        <v>383</v>
      </c>
      <c r="D24" s="2" t="s">
        <v>426</v>
      </c>
      <c r="E24" s="23" t="s">
        <v>413</v>
      </c>
      <c r="F24" s="48" t="s">
        <v>41</v>
      </c>
      <c r="G24" s="12">
        <v>8000000</v>
      </c>
      <c r="H24" s="12">
        <v>3700000</v>
      </c>
      <c r="I24" s="12">
        <f t="shared" si="0"/>
        <v>5600000</v>
      </c>
      <c r="J24" s="12">
        <f t="shared" si="1"/>
        <v>2590000</v>
      </c>
      <c r="K24" s="49">
        <f t="shared" si="2"/>
        <v>3010000</v>
      </c>
      <c r="L24" s="45">
        <f t="shared" si="3"/>
        <v>5600000</v>
      </c>
      <c r="M24" s="47"/>
      <c r="N24" s="56"/>
      <c r="O24" s="40"/>
      <c r="P24" s="40"/>
      <c r="Q24" s="40"/>
      <c r="R24" s="40"/>
      <c r="S24" s="40"/>
      <c r="T24" s="40"/>
    </row>
    <row r="25" spans="1:20" s="46" customFormat="1" ht="22.5" customHeight="1">
      <c r="A25" s="42" t="s">
        <v>439</v>
      </c>
      <c r="B25" s="1" t="s">
        <v>361</v>
      </c>
      <c r="C25" s="2" t="s">
        <v>384</v>
      </c>
      <c r="D25" s="2" t="s">
        <v>424</v>
      </c>
      <c r="E25" s="23" t="s">
        <v>413</v>
      </c>
      <c r="F25" s="48" t="s">
        <v>41</v>
      </c>
      <c r="G25" s="12">
        <v>8000000</v>
      </c>
      <c r="H25" s="12">
        <v>3700000</v>
      </c>
      <c r="I25" s="12">
        <f t="shared" si="0"/>
        <v>5600000</v>
      </c>
      <c r="J25" s="12">
        <f t="shared" si="1"/>
        <v>2590000</v>
      </c>
      <c r="K25" s="49">
        <f t="shared" si="2"/>
        <v>3010000</v>
      </c>
      <c r="L25" s="45">
        <f t="shared" si="3"/>
        <v>5600000</v>
      </c>
      <c r="M25" s="47"/>
      <c r="N25" s="56"/>
      <c r="O25" s="40"/>
      <c r="P25" s="40"/>
      <c r="Q25" s="40"/>
      <c r="R25" s="40"/>
      <c r="S25" s="40"/>
      <c r="T25" s="40"/>
    </row>
    <row r="26" spans="1:20" s="46" customFormat="1" ht="22.5" customHeight="1">
      <c r="A26" s="47" t="s">
        <v>440</v>
      </c>
      <c r="B26" s="1" t="s">
        <v>362</v>
      </c>
      <c r="C26" s="2" t="s">
        <v>385</v>
      </c>
      <c r="D26" s="2" t="s">
        <v>424</v>
      </c>
      <c r="E26" s="23" t="s">
        <v>413</v>
      </c>
      <c r="F26" s="48" t="s">
        <v>41</v>
      </c>
      <c r="G26" s="12">
        <v>8000000</v>
      </c>
      <c r="H26" s="12">
        <v>3700000</v>
      </c>
      <c r="I26" s="12">
        <f t="shared" si="0"/>
        <v>5600000</v>
      </c>
      <c r="J26" s="12">
        <f t="shared" si="1"/>
        <v>2590000</v>
      </c>
      <c r="K26" s="49">
        <f t="shared" si="2"/>
        <v>3010000</v>
      </c>
      <c r="L26" s="45">
        <f t="shared" si="3"/>
        <v>5600000</v>
      </c>
      <c r="M26" s="47"/>
      <c r="N26" s="56"/>
      <c r="O26" s="40"/>
      <c r="P26" s="40"/>
      <c r="Q26" s="40"/>
      <c r="R26" s="40"/>
      <c r="S26" s="40"/>
      <c r="T26" s="40"/>
    </row>
    <row r="27" spans="1:20" s="46" customFormat="1" ht="22.5" customHeight="1">
      <c r="A27" s="42" t="s">
        <v>441</v>
      </c>
      <c r="B27" s="1" t="s">
        <v>363</v>
      </c>
      <c r="C27" s="2" t="s">
        <v>386</v>
      </c>
      <c r="D27" s="2" t="s">
        <v>424</v>
      </c>
      <c r="E27" s="23" t="s">
        <v>413</v>
      </c>
      <c r="F27" s="48" t="s">
        <v>41</v>
      </c>
      <c r="G27" s="12">
        <v>8000000</v>
      </c>
      <c r="H27" s="12">
        <v>3700000</v>
      </c>
      <c r="I27" s="12">
        <f t="shared" si="0"/>
        <v>5600000</v>
      </c>
      <c r="J27" s="12">
        <f t="shared" si="1"/>
        <v>2590000</v>
      </c>
      <c r="K27" s="49">
        <f t="shared" si="2"/>
        <v>3010000</v>
      </c>
      <c r="L27" s="45">
        <f t="shared" si="3"/>
        <v>5600000</v>
      </c>
      <c r="M27" s="47"/>
      <c r="N27" s="56"/>
      <c r="O27" s="40"/>
      <c r="P27" s="40"/>
      <c r="Q27" s="40"/>
      <c r="R27" s="40"/>
      <c r="S27" s="40"/>
      <c r="T27" s="40"/>
    </row>
    <row r="28" spans="1:20" s="46" customFormat="1" ht="22.5" customHeight="1">
      <c r="A28" s="47" t="s">
        <v>442</v>
      </c>
      <c r="B28" s="1" t="s">
        <v>365</v>
      </c>
      <c r="C28" s="2" t="s">
        <v>388</v>
      </c>
      <c r="D28" s="2" t="s">
        <v>424</v>
      </c>
      <c r="E28" s="23" t="s">
        <v>413</v>
      </c>
      <c r="F28" s="48" t="s">
        <v>41</v>
      </c>
      <c r="G28" s="12">
        <v>8000000</v>
      </c>
      <c r="H28" s="12">
        <v>3700000</v>
      </c>
      <c r="I28" s="12">
        <f t="shared" si="0"/>
        <v>5600000</v>
      </c>
      <c r="J28" s="12">
        <f t="shared" si="1"/>
        <v>2590000</v>
      </c>
      <c r="K28" s="49">
        <f t="shared" si="2"/>
        <v>3010000</v>
      </c>
      <c r="L28" s="45">
        <f t="shared" si="3"/>
        <v>5600000</v>
      </c>
      <c r="M28" s="47"/>
      <c r="N28" s="56"/>
      <c r="O28" s="40"/>
      <c r="P28" s="40"/>
      <c r="Q28" s="40"/>
      <c r="R28" s="40"/>
      <c r="S28" s="40"/>
      <c r="T28" s="40"/>
    </row>
    <row r="29" spans="1:20" s="46" customFormat="1" ht="22.5" customHeight="1">
      <c r="A29" s="42" t="s">
        <v>443</v>
      </c>
      <c r="B29" s="1" t="s">
        <v>366</v>
      </c>
      <c r="C29" s="2" t="s">
        <v>389</v>
      </c>
      <c r="D29" s="2" t="s">
        <v>424</v>
      </c>
      <c r="E29" s="23" t="s">
        <v>413</v>
      </c>
      <c r="F29" s="48" t="s">
        <v>41</v>
      </c>
      <c r="G29" s="12">
        <v>8000000</v>
      </c>
      <c r="H29" s="12">
        <v>3700000</v>
      </c>
      <c r="I29" s="12">
        <f t="shared" si="0"/>
        <v>5600000</v>
      </c>
      <c r="J29" s="12">
        <f t="shared" si="1"/>
        <v>2590000</v>
      </c>
      <c r="K29" s="49">
        <f t="shared" si="2"/>
        <v>3010000</v>
      </c>
      <c r="L29" s="45">
        <f t="shared" si="3"/>
        <v>5600000</v>
      </c>
      <c r="M29" s="47"/>
      <c r="N29" s="56"/>
      <c r="O29" s="40"/>
      <c r="P29" s="40"/>
      <c r="Q29" s="40"/>
      <c r="R29" s="40"/>
      <c r="S29" s="40"/>
      <c r="T29" s="40"/>
    </row>
    <row r="30" spans="1:20" s="46" customFormat="1" ht="22.5" customHeight="1">
      <c r="A30" s="47" t="s">
        <v>444</v>
      </c>
      <c r="B30" s="1" t="s">
        <v>367</v>
      </c>
      <c r="C30" s="2" t="s">
        <v>390</v>
      </c>
      <c r="D30" s="2" t="s">
        <v>424</v>
      </c>
      <c r="E30" s="23" t="s">
        <v>413</v>
      </c>
      <c r="F30" s="48" t="s">
        <v>41</v>
      </c>
      <c r="G30" s="12">
        <v>8000000</v>
      </c>
      <c r="H30" s="12">
        <v>3700000</v>
      </c>
      <c r="I30" s="12">
        <f t="shared" si="0"/>
        <v>5600000</v>
      </c>
      <c r="J30" s="12">
        <f t="shared" si="1"/>
        <v>2590000</v>
      </c>
      <c r="K30" s="49">
        <f t="shared" si="2"/>
        <v>3010000</v>
      </c>
      <c r="L30" s="45">
        <f t="shared" si="3"/>
        <v>5600000</v>
      </c>
      <c r="M30" s="47"/>
      <c r="N30" s="56"/>
      <c r="O30" s="40"/>
      <c r="P30" s="40"/>
      <c r="Q30" s="40"/>
      <c r="R30" s="40"/>
      <c r="S30" s="40"/>
      <c r="T30" s="40"/>
    </row>
    <row r="31" spans="1:20" s="46" customFormat="1" ht="22.5" customHeight="1">
      <c r="A31" s="42" t="s">
        <v>445</v>
      </c>
      <c r="B31" s="1" t="s">
        <v>368</v>
      </c>
      <c r="C31" s="2" t="s">
        <v>391</v>
      </c>
      <c r="D31" s="2" t="s">
        <v>424</v>
      </c>
      <c r="E31" s="23" t="s">
        <v>413</v>
      </c>
      <c r="F31" s="48" t="s">
        <v>41</v>
      </c>
      <c r="G31" s="12">
        <v>8000000</v>
      </c>
      <c r="H31" s="12">
        <v>3700000</v>
      </c>
      <c r="I31" s="12">
        <f t="shared" si="0"/>
        <v>5600000</v>
      </c>
      <c r="J31" s="12">
        <f t="shared" si="1"/>
        <v>2590000</v>
      </c>
      <c r="K31" s="49">
        <f t="shared" si="2"/>
        <v>3010000</v>
      </c>
      <c r="L31" s="45">
        <f t="shared" si="3"/>
        <v>5600000</v>
      </c>
      <c r="M31" s="47"/>
      <c r="N31" s="56"/>
      <c r="O31" s="40"/>
      <c r="P31" s="40"/>
      <c r="Q31" s="40"/>
      <c r="R31" s="40"/>
      <c r="S31" s="40"/>
      <c r="T31" s="40"/>
    </row>
    <row r="32" spans="1:20" s="46" customFormat="1" ht="22.5" customHeight="1">
      <c r="A32" s="47" t="s">
        <v>446</v>
      </c>
      <c r="B32" s="1" t="s">
        <v>369</v>
      </c>
      <c r="C32" s="2" t="s">
        <v>392</v>
      </c>
      <c r="D32" s="2" t="s">
        <v>424</v>
      </c>
      <c r="E32" s="23" t="s">
        <v>413</v>
      </c>
      <c r="F32" s="48" t="s">
        <v>41</v>
      </c>
      <c r="G32" s="12">
        <v>8000000</v>
      </c>
      <c r="H32" s="12">
        <v>3700000</v>
      </c>
      <c r="I32" s="12">
        <f t="shared" si="0"/>
        <v>5600000</v>
      </c>
      <c r="J32" s="12">
        <f t="shared" si="1"/>
        <v>2590000</v>
      </c>
      <c r="K32" s="49">
        <f t="shared" si="2"/>
        <v>3010000</v>
      </c>
      <c r="L32" s="45">
        <f t="shared" si="3"/>
        <v>5600000</v>
      </c>
      <c r="M32" s="47"/>
      <c r="N32" s="56"/>
      <c r="O32" s="40"/>
      <c r="P32" s="40"/>
      <c r="Q32" s="40"/>
      <c r="R32" s="40"/>
      <c r="S32" s="40"/>
      <c r="T32" s="40"/>
    </row>
    <row r="33" spans="1:20" s="46" customFormat="1" ht="22.5" customHeight="1">
      <c r="A33" s="42" t="s">
        <v>447</v>
      </c>
      <c r="B33" s="1" t="s">
        <v>370</v>
      </c>
      <c r="C33" s="2" t="s">
        <v>393</v>
      </c>
      <c r="D33" s="2" t="s">
        <v>424</v>
      </c>
      <c r="E33" s="23" t="s">
        <v>413</v>
      </c>
      <c r="F33" s="48" t="s">
        <v>41</v>
      </c>
      <c r="G33" s="12">
        <v>8000000</v>
      </c>
      <c r="H33" s="12">
        <v>3700000</v>
      </c>
      <c r="I33" s="12">
        <f t="shared" si="0"/>
        <v>5600000</v>
      </c>
      <c r="J33" s="12">
        <f t="shared" si="1"/>
        <v>2590000</v>
      </c>
      <c r="K33" s="49">
        <f t="shared" si="2"/>
        <v>3010000</v>
      </c>
      <c r="L33" s="45">
        <f t="shared" si="3"/>
        <v>5600000</v>
      </c>
      <c r="M33" s="47"/>
      <c r="N33" s="56"/>
      <c r="O33" s="40"/>
      <c r="P33" s="40"/>
      <c r="Q33" s="40"/>
      <c r="R33" s="40"/>
      <c r="S33" s="40"/>
      <c r="T33" s="40"/>
    </row>
    <row r="34" spans="1:20" s="46" customFormat="1" ht="22.5" customHeight="1">
      <c r="A34" s="47" t="s">
        <v>448</v>
      </c>
      <c r="B34" s="1" t="s">
        <v>371</v>
      </c>
      <c r="C34" s="2" t="s">
        <v>394</v>
      </c>
      <c r="D34" s="2" t="s">
        <v>424</v>
      </c>
      <c r="E34" s="23" t="s">
        <v>413</v>
      </c>
      <c r="F34" s="48" t="s">
        <v>41</v>
      </c>
      <c r="G34" s="12">
        <v>8000000</v>
      </c>
      <c r="H34" s="12">
        <v>3700000</v>
      </c>
      <c r="I34" s="12">
        <f t="shared" si="0"/>
        <v>5600000</v>
      </c>
      <c r="J34" s="12">
        <f t="shared" si="1"/>
        <v>2590000</v>
      </c>
      <c r="K34" s="49">
        <f t="shared" si="2"/>
        <v>3010000</v>
      </c>
      <c r="L34" s="45">
        <f t="shared" si="3"/>
        <v>5600000</v>
      </c>
      <c r="M34" s="47"/>
      <c r="N34" s="56"/>
      <c r="O34" s="40"/>
      <c r="P34" s="40"/>
      <c r="Q34" s="40"/>
      <c r="R34" s="40"/>
      <c r="S34" s="40"/>
      <c r="T34" s="40"/>
    </row>
    <row r="35" spans="1:20" s="46" customFormat="1" ht="22.5" customHeight="1">
      <c r="A35" s="42" t="s">
        <v>449</v>
      </c>
      <c r="B35" s="1" t="s">
        <v>372</v>
      </c>
      <c r="C35" s="2" t="s">
        <v>395</v>
      </c>
      <c r="D35" s="2" t="s">
        <v>424</v>
      </c>
      <c r="E35" s="23" t="s">
        <v>413</v>
      </c>
      <c r="F35" s="48" t="s">
        <v>41</v>
      </c>
      <c r="G35" s="12">
        <v>8000000</v>
      </c>
      <c r="H35" s="12">
        <v>3700000</v>
      </c>
      <c r="I35" s="12">
        <f t="shared" si="0"/>
        <v>5600000</v>
      </c>
      <c r="J35" s="12">
        <f t="shared" si="1"/>
        <v>2590000</v>
      </c>
      <c r="K35" s="49">
        <f t="shared" si="2"/>
        <v>3010000</v>
      </c>
      <c r="L35" s="45">
        <f t="shared" si="3"/>
        <v>5600000</v>
      </c>
      <c r="M35" s="47"/>
      <c r="N35" s="56"/>
      <c r="O35" s="40"/>
      <c r="P35" s="40"/>
      <c r="Q35" s="40"/>
      <c r="R35" s="40"/>
      <c r="S35" s="40"/>
      <c r="T35" s="40"/>
    </row>
    <row r="36" spans="1:20" s="46" customFormat="1" ht="22.5" customHeight="1">
      <c r="A36" s="47" t="s">
        <v>450</v>
      </c>
      <c r="B36" s="1" t="s">
        <v>373</v>
      </c>
      <c r="C36" s="2" t="s">
        <v>396</v>
      </c>
      <c r="D36" s="2" t="s">
        <v>424</v>
      </c>
      <c r="E36" s="23" t="s">
        <v>413</v>
      </c>
      <c r="F36" s="48" t="s">
        <v>41</v>
      </c>
      <c r="G36" s="12">
        <v>8000000</v>
      </c>
      <c r="H36" s="12">
        <v>3700000</v>
      </c>
      <c r="I36" s="12">
        <f t="shared" si="0"/>
        <v>5600000</v>
      </c>
      <c r="J36" s="12">
        <f t="shared" si="1"/>
        <v>2590000</v>
      </c>
      <c r="K36" s="49">
        <f t="shared" si="2"/>
        <v>3010000</v>
      </c>
      <c r="L36" s="45">
        <f t="shared" si="3"/>
        <v>5600000</v>
      </c>
      <c r="M36" s="47"/>
      <c r="N36" s="56"/>
      <c r="O36" s="40"/>
      <c r="P36" s="40"/>
      <c r="Q36" s="40"/>
      <c r="R36" s="40"/>
      <c r="S36" s="40"/>
      <c r="T36" s="40"/>
    </row>
    <row r="37" spans="1:20" s="46" customFormat="1" ht="22.5" customHeight="1">
      <c r="A37" s="42" t="s">
        <v>451</v>
      </c>
      <c r="B37" s="1" t="s">
        <v>374</v>
      </c>
      <c r="C37" s="2" t="s">
        <v>397</v>
      </c>
      <c r="D37" s="2" t="s">
        <v>424</v>
      </c>
      <c r="E37" s="23" t="s">
        <v>413</v>
      </c>
      <c r="F37" s="48" t="s">
        <v>41</v>
      </c>
      <c r="G37" s="12">
        <v>8000000</v>
      </c>
      <c r="H37" s="12">
        <v>3700000</v>
      </c>
      <c r="I37" s="12">
        <f t="shared" si="0"/>
        <v>5600000</v>
      </c>
      <c r="J37" s="12">
        <f t="shared" si="1"/>
        <v>2590000</v>
      </c>
      <c r="K37" s="49">
        <f t="shared" si="2"/>
        <v>3010000</v>
      </c>
      <c r="L37" s="45">
        <f t="shared" si="3"/>
        <v>5600000</v>
      </c>
      <c r="M37" s="47"/>
      <c r="N37" s="56"/>
      <c r="O37" s="40"/>
      <c r="P37" s="40"/>
      <c r="Q37" s="40"/>
      <c r="R37" s="40"/>
      <c r="S37" s="40"/>
      <c r="T37" s="40"/>
    </row>
    <row r="38" spans="1:20" s="46" customFormat="1" ht="22.5" customHeight="1">
      <c r="A38" s="47" t="s">
        <v>452</v>
      </c>
      <c r="B38" s="1" t="s">
        <v>375</v>
      </c>
      <c r="C38" s="2" t="s">
        <v>398</v>
      </c>
      <c r="D38" s="2" t="s">
        <v>424</v>
      </c>
      <c r="E38" s="23" t="s">
        <v>413</v>
      </c>
      <c r="F38" s="48" t="s">
        <v>41</v>
      </c>
      <c r="G38" s="12">
        <v>8000000</v>
      </c>
      <c r="H38" s="12">
        <v>3700000</v>
      </c>
      <c r="I38" s="12">
        <f t="shared" si="0"/>
        <v>5600000</v>
      </c>
      <c r="J38" s="12">
        <f t="shared" si="1"/>
        <v>2590000</v>
      </c>
      <c r="K38" s="49">
        <f t="shared" si="2"/>
        <v>3010000</v>
      </c>
      <c r="L38" s="45">
        <f t="shared" si="3"/>
        <v>5600000</v>
      </c>
      <c r="M38" s="47"/>
      <c r="N38" s="56"/>
      <c r="O38" s="40"/>
      <c r="P38" s="40"/>
      <c r="Q38" s="40"/>
      <c r="R38" s="40"/>
      <c r="S38" s="40"/>
      <c r="T38" s="40"/>
    </row>
    <row r="39" spans="1:20" s="46" customFormat="1" ht="22.5" customHeight="1">
      <c r="A39" s="42" t="s">
        <v>453</v>
      </c>
      <c r="B39" s="1" t="s">
        <v>500</v>
      </c>
      <c r="C39" s="2" t="s">
        <v>501</v>
      </c>
      <c r="D39" s="2" t="s">
        <v>502</v>
      </c>
      <c r="E39" s="23" t="s">
        <v>414</v>
      </c>
      <c r="F39" s="48" t="s">
        <v>503</v>
      </c>
      <c r="G39" s="12">
        <v>4070000</v>
      </c>
      <c r="H39" s="12">
        <v>3700000</v>
      </c>
      <c r="I39" s="12">
        <f t="shared" si="0"/>
        <v>4070000</v>
      </c>
      <c r="J39" s="12">
        <f t="shared" si="1"/>
        <v>3700000</v>
      </c>
      <c r="K39" s="49">
        <f t="shared" si="2"/>
        <v>370000</v>
      </c>
      <c r="L39" s="45">
        <f t="shared" si="3"/>
        <v>4070000</v>
      </c>
      <c r="M39" s="47"/>
      <c r="N39" s="56"/>
      <c r="O39" s="40"/>
      <c r="P39" s="40"/>
      <c r="Q39" s="40"/>
      <c r="R39" s="40"/>
      <c r="S39" s="40"/>
      <c r="T39" s="40"/>
    </row>
    <row r="40" spans="1:20" s="46" customFormat="1" ht="22.5" customHeight="1">
      <c r="A40" s="47" t="s">
        <v>454</v>
      </c>
      <c r="B40" s="1" t="s">
        <v>299</v>
      </c>
      <c r="C40" s="2" t="s">
        <v>327</v>
      </c>
      <c r="D40" s="2" t="s">
        <v>422</v>
      </c>
      <c r="E40" s="23" t="s">
        <v>414</v>
      </c>
      <c r="F40" s="48" t="s">
        <v>12</v>
      </c>
      <c r="G40" s="12">
        <v>4070000</v>
      </c>
      <c r="H40" s="12">
        <v>3700000</v>
      </c>
      <c r="I40" s="12">
        <f t="shared" si="0"/>
        <v>4070000</v>
      </c>
      <c r="J40" s="12">
        <f t="shared" si="1"/>
        <v>3700000</v>
      </c>
      <c r="K40" s="49">
        <f t="shared" si="2"/>
        <v>370000</v>
      </c>
      <c r="L40" s="45">
        <f t="shared" si="3"/>
        <v>4070000</v>
      </c>
      <c r="M40" s="47"/>
      <c r="N40" s="56"/>
      <c r="O40" s="40"/>
      <c r="P40" s="40"/>
      <c r="Q40" s="40"/>
      <c r="R40" s="40"/>
      <c r="S40" s="40"/>
      <c r="T40" s="40"/>
    </row>
    <row r="41" spans="1:20" s="46" customFormat="1" ht="22.5" customHeight="1">
      <c r="A41" s="42" t="s">
        <v>455</v>
      </c>
      <c r="B41" s="1" t="s">
        <v>300</v>
      </c>
      <c r="C41" s="2" t="s">
        <v>328</v>
      </c>
      <c r="D41" s="2" t="s">
        <v>422</v>
      </c>
      <c r="E41" s="23" t="s">
        <v>414</v>
      </c>
      <c r="F41" s="48" t="s">
        <v>12</v>
      </c>
      <c r="G41" s="12">
        <v>4070000</v>
      </c>
      <c r="H41" s="12">
        <v>3700000</v>
      </c>
      <c r="I41" s="12">
        <f t="shared" si="0"/>
        <v>4070000</v>
      </c>
      <c r="J41" s="12">
        <f t="shared" si="1"/>
        <v>3700000</v>
      </c>
      <c r="K41" s="49">
        <f t="shared" si="2"/>
        <v>370000</v>
      </c>
      <c r="L41" s="45">
        <f t="shared" si="3"/>
        <v>4070000</v>
      </c>
      <c r="M41" s="47"/>
      <c r="N41" s="56"/>
      <c r="O41" s="40"/>
      <c r="P41" s="40"/>
      <c r="Q41" s="40"/>
      <c r="R41" s="40"/>
      <c r="S41" s="40"/>
      <c r="T41" s="40"/>
    </row>
    <row r="42" spans="1:20" s="46" customFormat="1" ht="22.5" customHeight="1">
      <c r="A42" s="47" t="s">
        <v>456</v>
      </c>
      <c r="B42" s="1" t="s">
        <v>301</v>
      </c>
      <c r="C42" s="2" t="s">
        <v>329</v>
      </c>
      <c r="D42" s="2" t="s">
        <v>426</v>
      </c>
      <c r="E42" s="23" t="s">
        <v>414</v>
      </c>
      <c r="F42" s="48" t="s">
        <v>12</v>
      </c>
      <c r="G42" s="12">
        <v>8000000</v>
      </c>
      <c r="H42" s="12">
        <v>3700000</v>
      </c>
      <c r="I42" s="12">
        <f t="shared" si="0"/>
        <v>8000000</v>
      </c>
      <c r="J42" s="12">
        <f t="shared" si="1"/>
        <v>3700000</v>
      </c>
      <c r="K42" s="49">
        <f t="shared" si="2"/>
        <v>4300000</v>
      </c>
      <c r="L42" s="45">
        <f t="shared" si="3"/>
        <v>8000000</v>
      </c>
      <c r="M42" s="47"/>
      <c r="N42" s="56"/>
      <c r="O42" s="40"/>
      <c r="P42" s="40"/>
      <c r="Q42" s="40"/>
      <c r="R42" s="40"/>
      <c r="S42" s="40"/>
      <c r="T42" s="40"/>
    </row>
    <row r="43" spans="1:20" s="46" customFormat="1" ht="22.5" customHeight="1">
      <c r="A43" s="42" t="s">
        <v>457</v>
      </c>
      <c r="B43" s="1" t="s">
        <v>302</v>
      </c>
      <c r="C43" s="2" t="s">
        <v>330</v>
      </c>
      <c r="D43" s="2" t="s">
        <v>426</v>
      </c>
      <c r="E43" s="23" t="s">
        <v>414</v>
      </c>
      <c r="F43" s="48" t="s">
        <v>12</v>
      </c>
      <c r="G43" s="12">
        <v>8000000</v>
      </c>
      <c r="H43" s="12">
        <v>3700000</v>
      </c>
      <c r="I43" s="12">
        <f aca="true" t="shared" si="4" ref="I43:I60">G43*F43</f>
        <v>8000000</v>
      </c>
      <c r="J43" s="12">
        <f aca="true" t="shared" si="5" ref="J43:J60">H43*F43</f>
        <v>3700000</v>
      </c>
      <c r="K43" s="49">
        <f aca="true" t="shared" si="6" ref="K43:K61">I43-J43</f>
        <v>4300000</v>
      </c>
      <c r="L43" s="45">
        <f aca="true" t="shared" si="7" ref="L43:L61">I43</f>
        <v>8000000</v>
      </c>
      <c r="M43" s="47"/>
      <c r="N43" s="56"/>
      <c r="O43" s="40"/>
      <c r="P43" s="40"/>
      <c r="Q43" s="40"/>
      <c r="R43" s="40"/>
      <c r="S43" s="40"/>
      <c r="T43" s="40"/>
    </row>
    <row r="44" spans="1:20" s="46" customFormat="1" ht="22.5" customHeight="1">
      <c r="A44" s="47" t="s">
        <v>458</v>
      </c>
      <c r="B44" s="1" t="s">
        <v>303</v>
      </c>
      <c r="C44" s="2" t="s">
        <v>331</v>
      </c>
      <c r="D44" s="2" t="s">
        <v>426</v>
      </c>
      <c r="E44" s="23" t="s">
        <v>414</v>
      </c>
      <c r="F44" s="48" t="s">
        <v>12</v>
      </c>
      <c r="G44" s="12">
        <v>8000000</v>
      </c>
      <c r="H44" s="12">
        <v>3700000</v>
      </c>
      <c r="I44" s="12">
        <f t="shared" si="4"/>
        <v>8000000</v>
      </c>
      <c r="J44" s="12">
        <f t="shared" si="5"/>
        <v>3700000</v>
      </c>
      <c r="K44" s="49">
        <f t="shared" si="6"/>
        <v>4300000</v>
      </c>
      <c r="L44" s="45">
        <f t="shared" si="7"/>
        <v>8000000</v>
      </c>
      <c r="M44" s="47"/>
      <c r="N44" s="56"/>
      <c r="O44" s="40"/>
      <c r="P44" s="40"/>
      <c r="Q44" s="40"/>
      <c r="R44" s="40"/>
      <c r="S44" s="40"/>
      <c r="T44" s="40"/>
    </row>
    <row r="45" spans="1:20" s="46" customFormat="1" ht="22.5" customHeight="1">
      <c r="A45" s="42" t="s">
        <v>58</v>
      </c>
      <c r="B45" s="1" t="s">
        <v>305</v>
      </c>
      <c r="C45" s="2" t="s">
        <v>333</v>
      </c>
      <c r="D45" s="2" t="s">
        <v>424</v>
      </c>
      <c r="E45" s="23" t="s">
        <v>414</v>
      </c>
      <c r="F45" s="48" t="s">
        <v>12</v>
      </c>
      <c r="G45" s="12">
        <v>8000000</v>
      </c>
      <c r="H45" s="12">
        <v>3700000</v>
      </c>
      <c r="I45" s="12">
        <f t="shared" si="4"/>
        <v>8000000</v>
      </c>
      <c r="J45" s="12">
        <f t="shared" si="5"/>
        <v>3700000</v>
      </c>
      <c r="K45" s="49">
        <f t="shared" si="6"/>
        <v>4300000</v>
      </c>
      <c r="L45" s="45">
        <f t="shared" si="7"/>
        <v>8000000</v>
      </c>
      <c r="M45" s="47"/>
      <c r="N45" s="56"/>
      <c r="O45" s="40"/>
      <c r="P45" s="40"/>
      <c r="Q45" s="40"/>
      <c r="R45" s="40"/>
      <c r="S45" s="40"/>
      <c r="T45" s="40"/>
    </row>
    <row r="46" spans="1:20" s="46" customFormat="1" ht="22.5" customHeight="1">
      <c r="A46" s="47" t="s">
        <v>73</v>
      </c>
      <c r="B46" s="1" t="s">
        <v>306</v>
      </c>
      <c r="C46" s="2" t="s">
        <v>334</v>
      </c>
      <c r="D46" s="2" t="s">
        <v>424</v>
      </c>
      <c r="E46" s="23" t="s">
        <v>414</v>
      </c>
      <c r="F46" s="48" t="s">
        <v>12</v>
      </c>
      <c r="G46" s="12">
        <v>8000000</v>
      </c>
      <c r="H46" s="12">
        <v>3700000</v>
      </c>
      <c r="I46" s="12">
        <f t="shared" si="4"/>
        <v>8000000</v>
      </c>
      <c r="J46" s="12">
        <f t="shared" si="5"/>
        <v>3700000</v>
      </c>
      <c r="K46" s="49">
        <f t="shared" si="6"/>
        <v>4300000</v>
      </c>
      <c r="L46" s="45">
        <f t="shared" si="7"/>
        <v>8000000</v>
      </c>
      <c r="M46" s="47"/>
      <c r="N46" s="56"/>
      <c r="O46" s="40"/>
      <c r="P46" s="40"/>
      <c r="Q46" s="40"/>
      <c r="R46" s="40"/>
      <c r="S46" s="40"/>
      <c r="T46" s="40"/>
    </row>
    <row r="47" spans="1:20" s="46" customFormat="1" ht="22.5" customHeight="1">
      <c r="A47" s="42" t="s">
        <v>459</v>
      </c>
      <c r="B47" s="1" t="s">
        <v>307</v>
      </c>
      <c r="C47" s="2" t="s">
        <v>335</v>
      </c>
      <c r="D47" s="2" t="s">
        <v>424</v>
      </c>
      <c r="E47" s="23" t="s">
        <v>414</v>
      </c>
      <c r="F47" s="48" t="s">
        <v>12</v>
      </c>
      <c r="G47" s="12">
        <v>8000000</v>
      </c>
      <c r="H47" s="12">
        <v>3700000</v>
      </c>
      <c r="I47" s="12">
        <f t="shared" si="4"/>
        <v>8000000</v>
      </c>
      <c r="J47" s="12">
        <f t="shared" si="5"/>
        <v>3700000</v>
      </c>
      <c r="K47" s="49">
        <f t="shared" si="6"/>
        <v>4300000</v>
      </c>
      <c r="L47" s="45">
        <f t="shared" si="7"/>
        <v>8000000</v>
      </c>
      <c r="M47" s="47"/>
      <c r="N47" s="56"/>
      <c r="O47" s="40"/>
      <c r="P47" s="40"/>
      <c r="Q47" s="40"/>
      <c r="R47" s="40"/>
      <c r="S47" s="40"/>
      <c r="T47" s="40"/>
    </row>
    <row r="48" spans="1:20" s="46" customFormat="1" ht="22.5" customHeight="1">
      <c r="A48" s="47" t="s">
        <v>460</v>
      </c>
      <c r="B48" s="1" t="s">
        <v>309</v>
      </c>
      <c r="C48" s="2" t="s">
        <v>337</v>
      </c>
      <c r="D48" s="2" t="s">
        <v>424</v>
      </c>
      <c r="E48" s="23" t="s">
        <v>414</v>
      </c>
      <c r="F48" s="48" t="s">
        <v>12</v>
      </c>
      <c r="G48" s="12">
        <v>8000000</v>
      </c>
      <c r="H48" s="12">
        <v>3700000</v>
      </c>
      <c r="I48" s="12">
        <f t="shared" si="4"/>
        <v>8000000</v>
      </c>
      <c r="J48" s="12">
        <f t="shared" si="5"/>
        <v>3700000</v>
      </c>
      <c r="K48" s="49">
        <f t="shared" si="6"/>
        <v>4300000</v>
      </c>
      <c r="L48" s="45">
        <f t="shared" si="7"/>
        <v>8000000</v>
      </c>
      <c r="M48" s="47"/>
      <c r="N48" s="56"/>
      <c r="O48" s="40"/>
      <c r="P48" s="40"/>
      <c r="Q48" s="40"/>
      <c r="R48" s="40"/>
      <c r="S48" s="40"/>
      <c r="T48" s="40"/>
    </row>
    <row r="49" spans="1:20" s="46" customFormat="1" ht="22.5" customHeight="1">
      <c r="A49" s="42" t="s">
        <v>139</v>
      </c>
      <c r="B49" s="1" t="s">
        <v>311</v>
      </c>
      <c r="C49" s="2" t="s">
        <v>339</v>
      </c>
      <c r="D49" s="2" t="s">
        <v>424</v>
      </c>
      <c r="E49" s="23" t="s">
        <v>414</v>
      </c>
      <c r="F49" s="48" t="s">
        <v>12</v>
      </c>
      <c r="G49" s="12">
        <v>8000000</v>
      </c>
      <c r="H49" s="12">
        <v>3700000</v>
      </c>
      <c r="I49" s="12">
        <f t="shared" si="4"/>
        <v>8000000</v>
      </c>
      <c r="J49" s="12">
        <f t="shared" si="5"/>
        <v>3700000</v>
      </c>
      <c r="K49" s="49">
        <f t="shared" si="6"/>
        <v>4300000</v>
      </c>
      <c r="L49" s="45">
        <f t="shared" si="7"/>
        <v>8000000</v>
      </c>
      <c r="M49" s="47"/>
      <c r="N49" s="56"/>
      <c r="O49" s="40"/>
      <c r="P49" s="40"/>
      <c r="Q49" s="40"/>
      <c r="R49" s="40"/>
      <c r="S49" s="40"/>
      <c r="T49" s="40"/>
    </row>
    <row r="50" spans="1:20" s="46" customFormat="1" ht="22.5" customHeight="1">
      <c r="A50" s="47" t="s">
        <v>461</v>
      </c>
      <c r="B50" s="1" t="s">
        <v>312</v>
      </c>
      <c r="C50" s="2" t="s">
        <v>340</v>
      </c>
      <c r="D50" s="2" t="s">
        <v>424</v>
      </c>
      <c r="E50" s="23" t="s">
        <v>414</v>
      </c>
      <c r="F50" s="48" t="s">
        <v>12</v>
      </c>
      <c r="G50" s="12">
        <v>8000000</v>
      </c>
      <c r="H50" s="12">
        <v>3700000</v>
      </c>
      <c r="I50" s="12">
        <f t="shared" si="4"/>
        <v>8000000</v>
      </c>
      <c r="J50" s="12">
        <f t="shared" si="5"/>
        <v>3700000</v>
      </c>
      <c r="K50" s="49">
        <f t="shared" si="6"/>
        <v>4300000</v>
      </c>
      <c r="L50" s="45">
        <f t="shared" si="7"/>
        <v>8000000</v>
      </c>
      <c r="M50" s="47"/>
      <c r="N50" s="56"/>
      <c r="O50" s="40"/>
      <c r="P50" s="40"/>
      <c r="Q50" s="40"/>
      <c r="R50" s="40"/>
      <c r="S50" s="40"/>
      <c r="T50" s="40"/>
    </row>
    <row r="51" spans="1:20" s="46" customFormat="1" ht="22.5" customHeight="1">
      <c r="A51" s="42" t="s">
        <v>462</v>
      </c>
      <c r="B51" s="1" t="s">
        <v>313</v>
      </c>
      <c r="C51" s="2" t="s">
        <v>341</v>
      </c>
      <c r="D51" s="2" t="s">
        <v>424</v>
      </c>
      <c r="E51" s="23" t="s">
        <v>414</v>
      </c>
      <c r="F51" s="48" t="s">
        <v>12</v>
      </c>
      <c r="G51" s="12">
        <v>8000000</v>
      </c>
      <c r="H51" s="12">
        <v>3700000</v>
      </c>
      <c r="I51" s="12">
        <f t="shared" si="4"/>
        <v>8000000</v>
      </c>
      <c r="J51" s="12">
        <f t="shared" si="5"/>
        <v>3700000</v>
      </c>
      <c r="K51" s="49">
        <f t="shared" si="6"/>
        <v>4300000</v>
      </c>
      <c r="L51" s="45">
        <f t="shared" si="7"/>
        <v>8000000</v>
      </c>
      <c r="M51" s="47"/>
      <c r="N51" s="56"/>
      <c r="O51" s="40"/>
      <c r="P51" s="40"/>
      <c r="Q51" s="40"/>
      <c r="R51" s="40"/>
      <c r="S51" s="40"/>
      <c r="T51" s="40"/>
    </row>
    <row r="52" spans="1:20" s="46" customFormat="1" ht="22.5" customHeight="1">
      <c r="A52" s="47" t="s">
        <v>463</v>
      </c>
      <c r="B52" s="1" t="s">
        <v>314</v>
      </c>
      <c r="C52" s="2" t="s">
        <v>342</v>
      </c>
      <c r="D52" s="2" t="s">
        <v>424</v>
      </c>
      <c r="E52" s="23" t="s">
        <v>414</v>
      </c>
      <c r="F52" s="48" t="s">
        <v>12</v>
      </c>
      <c r="G52" s="12">
        <v>8000000</v>
      </c>
      <c r="H52" s="12">
        <v>3700000</v>
      </c>
      <c r="I52" s="12">
        <f t="shared" si="4"/>
        <v>8000000</v>
      </c>
      <c r="J52" s="12">
        <f t="shared" si="5"/>
        <v>3700000</v>
      </c>
      <c r="K52" s="49">
        <f t="shared" si="6"/>
        <v>4300000</v>
      </c>
      <c r="L52" s="45">
        <f t="shared" si="7"/>
        <v>8000000</v>
      </c>
      <c r="M52" s="47"/>
      <c r="N52" s="56"/>
      <c r="O52" s="40"/>
      <c r="P52" s="40"/>
      <c r="Q52" s="40"/>
      <c r="R52" s="40"/>
      <c r="S52" s="40"/>
      <c r="T52" s="40"/>
    </row>
    <row r="53" spans="1:20" s="46" customFormat="1" ht="22.5" customHeight="1">
      <c r="A53" s="42" t="s">
        <v>464</v>
      </c>
      <c r="B53" s="1" t="s">
        <v>315</v>
      </c>
      <c r="C53" s="2" t="s">
        <v>343</v>
      </c>
      <c r="D53" s="2" t="s">
        <v>424</v>
      </c>
      <c r="E53" s="23" t="s">
        <v>414</v>
      </c>
      <c r="F53" s="48" t="s">
        <v>12</v>
      </c>
      <c r="G53" s="12">
        <v>8000000</v>
      </c>
      <c r="H53" s="12">
        <v>3700000</v>
      </c>
      <c r="I53" s="12">
        <f t="shared" si="4"/>
        <v>8000000</v>
      </c>
      <c r="J53" s="12">
        <f t="shared" si="5"/>
        <v>3700000</v>
      </c>
      <c r="K53" s="49">
        <f t="shared" si="6"/>
        <v>4300000</v>
      </c>
      <c r="L53" s="45">
        <f t="shared" si="7"/>
        <v>8000000</v>
      </c>
      <c r="M53" s="47"/>
      <c r="N53" s="56"/>
      <c r="O53" s="40"/>
      <c r="P53" s="40"/>
      <c r="Q53" s="40"/>
      <c r="R53" s="40"/>
      <c r="S53" s="40"/>
      <c r="T53" s="40"/>
    </row>
    <row r="54" spans="1:20" s="46" customFormat="1" ht="22.5" customHeight="1">
      <c r="A54" s="47" t="s">
        <v>465</v>
      </c>
      <c r="B54" s="1" t="s">
        <v>318</v>
      </c>
      <c r="C54" s="2" t="s">
        <v>346</v>
      </c>
      <c r="D54" s="2" t="s">
        <v>424</v>
      </c>
      <c r="E54" s="23" t="s">
        <v>414</v>
      </c>
      <c r="F54" s="48" t="s">
        <v>12</v>
      </c>
      <c r="G54" s="12">
        <v>8000000</v>
      </c>
      <c r="H54" s="12">
        <v>3700000</v>
      </c>
      <c r="I54" s="12">
        <f t="shared" si="4"/>
        <v>8000000</v>
      </c>
      <c r="J54" s="12">
        <f t="shared" si="5"/>
        <v>3700000</v>
      </c>
      <c r="K54" s="49">
        <f t="shared" si="6"/>
        <v>4300000</v>
      </c>
      <c r="L54" s="45">
        <f t="shared" si="7"/>
        <v>8000000</v>
      </c>
      <c r="M54" s="47"/>
      <c r="N54" s="56"/>
      <c r="O54" s="40"/>
      <c r="P54" s="40"/>
      <c r="Q54" s="40"/>
      <c r="R54" s="40"/>
      <c r="S54" s="40"/>
      <c r="T54" s="40"/>
    </row>
    <row r="55" spans="1:20" s="46" customFormat="1" ht="22.5" customHeight="1">
      <c r="A55" s="42" t="s">
        <v>466</v>
      </c>
      <c r="B55" s="1" t="s">
        <v>319</v>
      </c>
      <c r="C55" s="2" t="s">
        <v>347</v>
      </c>
      <c r="D55" s="2" t="s">
        <v>424</v>
      </c>
      <c r="E55" s="23" t="s">
        <v>414</v>
      </c>
      <c r="F55" s="48" t="s">
        <v>12</v>
      </c>
      <c r="G55" s="12">
        <v>8000000</v>
      </c>
      <c r="H55" s="12">
        <v>3700000</v>
      </c>
      <c r="I55" s="12">
        <f t="shared" si="4"/>
        <v>8000000</v>
      </c>
      <c r="J55" s="12">
        <f t="shared" si="5"/>
        <v>3700000</v>
      </c>
      <c r="K55" s="49">
        <f t="shared" si="6"/>
        <v>4300000</v>
      </c>
      <c r="L55" s="45">
        <f t="shared" si="7"/>
        <v>8000000</v>
      </c>
      <c r="M55" s="47"/>
      <c r="N55" s="56"/>
      <c r="O55" s="40"/>
      <c r="P55" s="40"/>
      <c r="Q55" s="40"/>
      <c r="R55" s="40"/>
      <c r="S55" s="40"/>
      <c r="T55" s="40"/>
    </row>
    <row r="56" spans="1:20" s="46" customFormat="1" ht="22.5" customHeight="1">
      <c r="A56" s="47" t="s">
        <v>467</v>
      </c>
      <c r="B56" s="1" t="s">
        <v>320</v>
      </c>
      <c r="C56" s="2" t="s">
        <v>348</v>
      </c>
      <c r="D56" s="2" t="s">
        <v>424</v>
      </c>
      <c r="E56" s="23" t="s">
        <v>414</v>
      </c>
      <c r="F56" s="48" t="s">
        <v>12</v>
      </c>
      <c r="G56" s="12">
        <v>8000000</v>
      </c>
      <c r="H56" s="12">
        <v>3700000</v>
      </c>
      <c r="I56" s="12">
        <f t="shared" si="4"/>
        <v>8000000</v>
      </c>
      <c r="J56" s="12">
        <f t="shared" si="5"/>
        <v>3700000</v>
      </c>
      <c r="K56" s="49">
        <f t="shared" si="6"/>
        <v>4300000</v>
      </c>
      <c r="L56" s="45">
        <f t="shared" si="7"/>
        <v>8000000</v>
      </c>
      <c r="M56" s="47"/>
      <c r="N56" s="56"/>
      <c r="O56" s="40"/>
      <c r="P56" s="40"/>
      <c r="Q56" s="40"/>
      <c r="R56" s="40"/>
      <c r="S56" s="40"/>
      <c r="T56" s="40"/>
    </row>
    <row r="57" spans="1:20" s="46" customFormat="1" ht="22.5" customHeight="1">
      <c r="A57" s="42" t="s">
        <v>468</v>
      </c>
      <c r="B57" s="1" t="s">
        <v>322</v>
      </c>
      <c r="C57" s="2" t="s">
        <v>350</v>
      </c>
      <c r="D57" s="2" t="s">
        <v>424</v>
      </c>
      <c r="E57" s="23" t="s">
        <v>414</v>
      </c>
      <c r="F57" s="48" t="s">
        <v>12</v>
      </c>
      <c r="G57" s="12">
        <v>8000000</v>
      </c>
      <c r="H57" s="12">
        <v>3700000</v>
      </c>
      <c r="I57" s="12">
        <f t="shared" si="4"/>
        <v>8000000</v>
      </c>
      <c r="J57" s="12">
        <f t="shared" si="5"/>
        <v>3700000</v>
      </c>
      <c r="K57" s="49">
        <f t="shared" si="6"/>
        <v>4300000</v>
      </c>
      <c r="L57" s="45">
        <f t="shared" si="7"/>
        <v>8000000</v>
      </c>
      <c r="M57" s="47"/>
      <c r="N57" s="56"/>
      <c r="O57" s="40"/>
      <c r="P57" s="40"/>
      <c r="Q57" s="40"/>
      <c r="R57" s="40"/>
      <c r="S57" s="40"/>
      <c r="T57" s="40"/>
    </row>
    <row r="58" spans="1:20" s="46" customFormat="1" ht="22.5" customHeight="1">
      <c r="A58" s="47" t="s">
        <v>469</v>
      </c>
      <c r="B58" s="1" t="s">
        <v>323</v>
      </c>
      <c r="C58" s="2" t="s">
        <v>499</v>
      </c>
      <c r="D58" s="2" t="s">
        <v>424</v>
      </c>
      <c r="E58" s="23" t="s">
        <v>414</v>
      </c>
      <c r="F58" s="48" t="s">
        <v>12</v>
      </c>
      <c r="G58" s="12">
        <v>8000000</v>
      </c>
      <c r="H58" s="12">
        <v>3700000</v>
      </c>
      <c r="I58" s="12">
        <f t="shared" si="4"/>
        <v>8000000</v>
      </c>
      <c r="J58" s="12">
        <f t="shared" si="5"/>
        <v>3700000</v>
      </c>
      <c r="K58" s="49">
        <f t="shared" si="6"/>
        <v>4300000</v>
      </c>
      <c r="L58" s="45">
        <f t="shared" si="7"/>
        <v>8000000</v>
      </c>
      <c r="M58" s="47"/>
      <c r="N58" s="56"/>
      <c r="O58" s="40"/>
      <c r="P58" s="40"/>
      <c r="Q58" s="40"/>
      <c r="R58" s="40"/>
      <c r="S58" s="40"/>
      <c r="T58" s="40"/>
    </row>
    <row r="59" spans="1:20" s="46" customFormat="1" ht="22.5" customHeight="1">
      <c r="A59" s="42" t="s">
        <v>470</v>
      </c>
      <c r="B59" s="1" t="s">
        <v>324</v>
      </c>
      <c r="C59" s="2" t="s">
        <v>641</v>
      </c>
      <c r="D59" s="2" t="s">
        <v>424</v>
      </c>
      <c r="E59" s="23" t="s">
        <v>414</v>
      </c>
      <c r="F59" s="48" t="s">
        <v>12</v>
      </c>
      <c r="G59" s="12">
        <v>8000000</v>
      </c>
      <c r="H59" s="12">
        <v>3700000</v>
      </c>
      <c r="I59" s="12">
        <f t="shared" si="4"/>
        <v>8000000</v>
      </c>
      <c r="J59" s="12">
        <f t="shared" si="5"/>
        <v>3700000</v>
      </c>
      <c r="K59" s="49">
        <f t="shared" si="6"/>
        <v>4300000</v>
      </c>
      <c r="L59" s="45">
        <f t="shared" si="7"/>
        <v>8000000</v>
      </c>
      <c r="M59" s="47"/>
      <c r="N59" s="56"/>
      <c r="O59" s="40"/>
      <c r="P59" s="40"/>
      <c r="Q59" s="40"/>
      <c r="R59" s="40"/>
      <c r="S59" s="40"/>
      <c r="T59" s="40"/>
    </row>
    <row r="60" spans="1:20" s="46" customFormat="1" ht="22.5" customHeight="1">
      <c r="A60" s="47" t="s">
        <v>471</v>
      </c>
      <c r="B60" s="58" t="s">
        <v>325</v>
      </c>
      <c r="C60" s="59" t="s">
        <v>351</v>
      </c>
      <c r="D60" s="59" t="s">
        <v>424</v>
      </c>
      <c r="E60" s="60" t="s">
        <v>414</v>
      </c>
      <c r="F60" s="61" t="s">
        <v>12</v>
      </c>
      <c r="G60" s="62">
        <v>8000000</v>
      </c>
      <c r="H60" s="62">
        <v>3700000</v>
      </c>
      <c r="I60" s="62">
        <f t="shared" si="4"/>
        <v>8000000</v>
      </c>
      <c r="J60" s="62">
        <f t="shared" si="5"/>
        <v>3700000</v>
      </c>
      <c r="K60" s="63">
        <f t="shared" si="6"/>
        <v>4300000</v>
      </c>
      <c r="L60" s="83">
        <f t="shared" si="7"/>
        <v>8000000</v>
      </c>
      <c r="M60" s="57"/>
      <c r="N60" s="64"/>
      <c r="O60" s="40"/>
      <c r="P60" s="40"/>
      <c r="Q60" s="40"/>
      <c r="R60" s="40"/>
      <c r="S60" s="40"/>
      <c r="T60" s="40"/>
    </row>
    <row r="61" spans="1:20" s="46" customFormat="1" ht="14.25" customHeight="1">
      <c r="A61" s="70"/>
      <c r="B61" s="84"/>
      <c r="C61" s="4"/>
      <c r="D61" s="4"/>
      <c r="E61" s="24"/>
      <c r="F61" s="50"/>
      <c r="G61" s="14"/>
      <c r="H61" s="14"/>
      <c r="I61" s="14">
        <f>SUM(I11:I60)</f>
        <v>290974000</v>
      </c>
      <c r="J61" s="15">
        <f>SUM(J11:J60)</f>
        <v>149480000</v>
      </c>
      <c r="K61" s="65">
        <f t="shared" si="6"/>
        <v>141494000</v>
      </c>
      <c r="L61" s="85">
        <f t="shared" si="7"/>
        <v>290974000</v>
      </c>
      <c r="M61" s="70"/>
      <c r="N61" s="41"/>
      <c r="O61" s="40"/>
      <c r="P61" s="40"/>
      <c r="Q61" s="40"/>
      <c r="R61" s="40"/>
      <c r="S61" s="40"/>
      <c r="T61" s="40"/>
    </row>
    <row r="62" spans="2:14" ht="15.75" customHeight="1">
      <c r="B62" s="127" t="s">
        <v>659</v>
      </c>
      <c r="C62" s="127"/>
      <c r="D62" s="78"/>
      <c r="E62" s="72">
        <f>SUM(J11:J60)</f>
        <v>149480000</v>
      </c>
      <c r="F62" s="104" t="s">
        <v>668</v>
      </c>
      <c r="G62" s="104"/>
      <c r="H62" s="104"/>
      <c r="I62" s="104"/>
      <c r="J62" s="104"/>
      <c r="K62" s="104"/>
      <c r="L62" s="104"/>
      <c r="M62" s="104"/>
      <c r="N62" s="104"/>
    </row>
    <row r="63" spans="2:12" ht="12">
      <c r="B63" s="126" t="s">
        <v>660</v>
      </c>
      <c r="C63" s="126"/>
      <c r="E63" s="72">
        <f>SUM(K11:K60)</f>
        <v>141494000</v>
      </c>
      <c r="F63" s="105" t="s">
        <v>669</v>
      </c>
      <c r="G63" s="105"/>
      <c r="H63" s="105"/>
      <c r="I63" s="105"/>
      <c r="J63" s="105"/>
      <c r="K63" s="105"/>
      <c r="L63" s="105"/>
    </row>
    <row r="64" spans="2:12" ht="6" customHeight="1">
      <c r="B64" s="73"/>
      <c r="C64" s="73"/>
      <c r="E64" s="72"/>
      <c r="F64" s="74"/>
      <c r="G64" s="74"/>
      <c r="H64" s="74"/>
      <c r="I64" s="74"/>
      <c r="J64" s="74"/>
      <c r="K64" s="74"/>
      <c r="L64" s="74"/>
    </row>
    <row r="65" spans="1:14" ht="12">
      <c r="A65" s="66"/>
      <c r="B65" s="124" t="s">
        <v>495</v>
      </c>
      <c r="C65" s="124"/>
      <c r="D65" s="125" t="s">
        <v>496</v>
      </c>
      <c r="E65" s="125"/>
      <c r="F65" s="125"/>
      <c r="G65" s="124" t="s">
        <v>497</v>
      </c>
      <c r="H65" s="124"/>
      <c r="I65" s="124"/>
      <c r="J65" s="125" t="s">
        <v>498</v>
      </c>
      <c r="K65" s="125"/>
      <c r="L65" s="125"/>
      <c r="M65" s="125"/>
      <c r="N65" s="66"/>
    </row>
  </sheetData>
  <sheetProtection/>
  <mergeCells count="27">
    <mergeCell ref="N8:N10"/>
    <mergeCell ref="F62:N62"/>
    <mergeCell ref="C8:C10"/>
    <mergeCell ref="D8:D10"/>
    <mergeCell ref="E8:E10"/>
    <mergeCell ref="F8:F9"/>
    <mergeCell ref="G8:H8"/>
    <mergeCell ref="B65:C65"/>
    <mergeCell ref="D65:F65"/>
    <mergeCell ref="G65:I65"/>
    <mergeCell ref="J65:M65"/>
    <mergeCell ref="B8:B10"/>
    <mergeCell ref="B63:C63"/>
    <mergeCell ref="F63:L63"/>
    <mergeCell ref="B62:C62"/>
    <mergeCell ref="K8:K9"/>
    <mergeCell ref="L8:L10"/>
    <mergeCell ref="A8:A10"/>
    <mergeCell ref="A1:E1"/>
    <mergeCell ref="A2:E2"/>
    <mergeCell ref="F1:N1"/>
    <mergeCell ref="F2:N2"/>
    <mergeCell ref="A5:N5"/>
    <mergeCell ref="F3:N3"/>
    <mergeCell ref="I8:J8"/>
    <mergeCell ref="A6:N6"/>
    <mergeCell ref="M8:M10"/>
  </mergeCells>
  <printOptions/>
  <pageMargins left="0.17" right="0.16" top="0.44" bottom="0.2" header="0.2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F81" sqref="F81"/>
    </sheetView>
  </sheetViews>
  <sheetFormatPr defaultColWidth="9.140625" defaultRowHeight="15"/>
  <cols>
    <col min="1" max="1" width="3.57421875" style="51" customWidth="1"/>
    <col min="2" max="2" width="12.00390625" style="51" customWidth="1"/>
    <col min="3" max="3" width="18.140625" style="46" customWidth="1"/>
    <col min="4" max="4" width="9.421875" style="40" customWidth="1"/>
    <col min="5" max="5" width="15.00390625" style="46" customWidth="1"/>
    <col min="6" max="6" width="6.140625" style="46" customWidth="1"/>
    <col min="7" max="7" width="8.140625" style="46" customWidth="1"/>
    <col min="8" max="8" width="7.8515625" style="46" customWidth="1"/>
    <col min="9" max="9" width="9.421875" style="40" customWidth="1"/>
    <col min="10" max="10" width="9.57421875" style="40" customWidth="1"/>
    <col min="11" max="11" width="9.28125" style="40" customWidth="1"/>
    <col min="12" max="12" width="9.421875" style="40" customWidth="1"/>
    <col min="13" max="13" width="11.7109375" style="46" customWidth="1"/>
    <col min="14" max="14" width="5.57421875" style="40" customWidth="1"/>
    <col min="15" max="15" width="22.7109375" style="40" customWidth="1"/>
    <col min="16" max="16384" width="9.140625" style="40" customWidth="1"/>
  </cols>
  <sheetData>
    <row r="1" spans="1:14" ht="15">
      <c r="A1" s="128" t="s">
        <v>487</v>
      </c>
      <c r="B1" s="128"/>
      <c r="C1" s="128"/>
      <c r="D1" s="128"/>
      <c r="E1" s="128"/>
      <c r="F1" s="129" t="s">
        <v>489</v>
      </c>
      <c r="G1" s="129"/>
      <c r="H1" s="129"/>
      <c r="I1" s="129"/>
      <c r="J1" s="129"/>
      <c r="K1" s="129"/>
      <c r="L1" s="129"/>
      <c r="M1" s="129"/>
      <c r="N1" s="129"/>
    </row>
    <row r="2" spans="1:14" ht="14.25">
      <c r="A2" s="130" t="s">
        <v>488</v>
      </c>
      <c r="B2" s="130"/>
      <c r="C2" s="130"/>
      <c r="D2" s="130"/>
      <c r="E2" s="130"/>
      <c r="F2" s="129" t="s">
        <v>490</v>
      </c>
      <c r="G2" s="129"/>
      <c r="H2" s="129"/>
      <c r="I2" s="129"/>
      <c r="J2" s="129"/>
      <c r="K2" s="129"/>
      <c r="L2" s="129"/>
      <c r="M2" s="129"/>
      <c r="N2" s="129"/>
    </row>
    <row r="3" spans="1:14" ht="15">
      <c r="A3" s="39"/>
      <c r="B3" s="39"/>
      <c r="C3" s="39"/>
      <c r="D3" s="39"/>
      <c r="E3" s="39"/>
      <c r="F3" s="122" t="s">
        <v>662</v>
      </c>
      <c r="G3" s="122"/>
      <c r="H3" s="122"/>
      <c r="I3" s="122"/>
      <c r="J3" s="122"/>
      <c r="K3" s="122"/>
      <c r="L3" s="122"/>
      <c r="M3" s="122"/>
      <c r="N3" s="122"/>
    </row>
    <row r="5" spans="1:14" ht="18.75">
      <c r="A5" s="121" t="s">
        <v>491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.75">
      <c r="A6" s="123" t="s">
        <v>663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8" spans="1:14" ht="14.25" customHeight="1">
      <c r="A8" s="106" t="s">
        <v>429</v>
      </c>
      <c r="B8" s="106" t="s">
        <v>60</v>
      </c>
      <c r="C8" s="106" t="s">
        <v>160</v>
      </c>
      <c r="D8" s="106" t="s">
        <v>416</v>
      </c>
      <c r="E8" s="99" t="s">
        <v>415</v>
      </c>
      <c r="F8" s="99" t="s">
        <v>652</v>
      </c>
      <c r="G8" s="114" t="s">
        <v>656</v>
      </c>
      <c r="H8" s="115"/>
      <c r="I8" s="116" t="s">
        <v>655</v>
      </c>
      <c r="J8" s="117"/>
      <c r="K8" s="99" t="s">
        <v>657</v>
      </c>
      <c r="L8" s="99" t="s">
        <v>658</v>
      </c>
      <c r="M8" s="99" t="s">
        <v>427</v>
      </c>
      <c r="N8" s="99" t="s">
        <v>428</v>
      </c>
    </row>
    <row r="9" spans="1:14" ht="57" customHeight="1">
      <c r="A9" s="107"/>
      <c r="B9" s="107"/>
      <c r="C9" s="107"/>
      <c r="D9" s="107"/>
      <c r="E9" s="100"/>
      <c r="F9" s="113"/>
      <c r="G9" s="9" t="s">
        <v>653</v>
      </c>
      <c r="H9" s="9" t="s">
        <v>654</v>
      </c>
      <c r="I9" s="9" t="s">
        <v>653</v>
      </c>
      <c r="J9" s="9" t="s">
        <v>654</v>
      </c>
      <c r="K9" s="113"/>
      <c r="L9" s="100"/>
      <c r="M9" s="100"/>
      <c r="N9" s="100"/>
    </row>
    <row r="10" spans="1:14" ht="15" customHeight="1">
      <c r="A10" s="108"/>
      <c r="B10" s="108"/>
      <c r="C10" s="108"/>
      <c r="D10" s="108"/>
      <c r="E10" s="101"/>
      <c r="F10" s="10" t="s">
        <v>59</v>
      </c>
      <c r="G10" s="10" t="s">
        <v>417</v>
      </c>
      <c r="H10" s="10" t="s">
        <v>418</v>
      </c>
      <c r="I10" s="10" t="s">
        <v>492</v>
      </c>
      <c r="J10" s="10" t="s">
        <v>493</v>
      </c>
      <c r="K10" s="10" t="s">
        <v>494</v>
      </c>
      <c r="L10" s="101"/>
      <c r="M10" s="101"/>
      <c r="N10" s="101"/>
    </row>
    <row r="11" spans="1:19" s="46" customFormat="1" ht="20.25" customHeight="1">
      <c r="A11" s="47" t="s">
        <v>59</v>
      </c>
      <c r="B11" s="7" t="s">
        <v>507</v>
      </c>
      <c r="C11" s="6" t="s">
        <v>506</v>
      </c>
      <c r="D11" s="6" t="s">
        <v>421</v>
      </c>
      <c r="E11" s="6" t="s">
        <v>505</v>
      </c>
      <c r="F11" s="48" t="s">
        <v>640</v>
      </c>
      <c r="G11" s="3">
        <v>4070000</v>
      </c>
      <c r="H11" s="12">
        <v>3700000</v>
      </c>
      <c r="I11" s="12">
        <f aca="true" t="shared" si="0" ref="I11:I42">G11*F11</f>
        <v>4070000</v>
      </c>
      <c r="J11" s="12">
        <f aca="true" t="shared" si="1" ref="J11:J42">H11*F11</f>
        <v>3700000</v>
      </c>
      <c r="K11" s="49">
        <f aca="true" t="shared" si="2" ref="K11:K42">I11-J11</f>
        <v>370000</v>
      </c>
      <c r="L11" s="49">
        <f aca="true" t="shared" si="3" ref="L11:L42">I11</f>
        <v>4070000</v>
      </c>
      <c r="M11" s="48"/>
      <c r="N11" s="2"/>
      <c r="O11" s="40"/>
      <c r="P11" s="40"/>
      <c r="Q11" s="40"/>
      <c r="R11" s="40"/>
      <c r="S11" s="40"/>
    </row>
    <row r="12" spans="1:19" s="46" customFormat="1" ht="20.25" customHeight="1">
      <c r="A12" s="47" t="s">
        <v>417</v>
      </c>
      <c r="B12" s="8" t="s">
        <v>509</v>
      </c>
      <c r="C12" s="6" t="s">
        <v>508</v>
      </c>
      <c r="D12" s="6" t="s">
        <v>421</v>
      </c>
      <c r="E12" s="6" t="s">
        <v>505</v>
      </c>
      <c r="F12" s="48" t="s">
        <v>640</v>
      </c>
      <c r="G12" s="3">
        <v>4070000</v>
      </c>
      <c r="H12" s="12">
        <v>3700000</v>
      </c>
      <c r="I12" s="12">
        <f t="shared" si="0"/>
        <v>4070000</v>
      </c>
      <c r="J12" s="12">
        <f t="shared" si="1"/>
        <v>3700000</v>
      </c>
      <c r="K12" s="49">
        <f t="shared" si="2"/>
        <v>370000</v>
      </c>
      <c r="L12" s="49">
        <f t="shared" si="3"/>
        <v>4070000</v>
      </c>
      <c r="M12" s="48"/>
      <c r="N12" s="2"/>
      <c r="O12" s="40"/>
      <c r="P12" s="40"/>
      <c r="Q12" s="40"/>
      <c r="R12" s="40"/>
      <c r="S12" s="40"/>
    </row>
    <row r="13" spans="1:19" s="46" customFormat="1" ht="20.25" customHeight="1">
      <c r="A13" s="47" t="s">
        <v>418</v>
      </c>
      <c r="B13" s="7" t="s">
        <v>511</v>
      </c>
      <c r="C13" s="6" t="s">
        <v>510</v>
      </c>
      <c r="D13" s="6" t="s">
        <v>421</v>
      </c>
      <c r="E13" s="6" t="s">
        <v>505</v>
      </c>
      <c r="F13" s="48" t="s">
        <v>640</v>
      </c>
      <c r="G13" s="3">
        <v>4070000</v>
      </c>
      <c r="H13" s="12">
        <v>3700000</v>
      </c>
      <c r="I13" s="12">
        <f t="shared" si="0"/>
        <v>4070000</v>
      </c>
      <c r="J13" s="12">
        <f t="shared" si="1"/>
        <v>3700000</v>
      </c>
      <c r="K13" s="49">
        <f t="shared" si="2"/>
        <v>370000</v>
      </c>
      <c r="L13" s="49">
        <f t="shared" si="3"/>
        <v>4070000</v>
      </c>
      <c r="M13" s="48"/>
      <c r="N13" s="2"/>
      <c r="O13" s="40"/>
      <c r="P13" s="40"/>
      <c r="Q13" s="40"/>
      <c r="R13" s="40"/>
      <c r="S13" s="40"/>
    </row>
    <row r="14" spans="1:19" s="46" customFormat="1" ht="20.25" customHeight="1">
      <c r="A14" s="47" t="s">
        <v>419</v>
      </c>
      <c r="B14" s="7" t="s">
        <v>21</v>
      </c>
      <c r="C14" s="6" t="s">
        <v>177</v>
      </c>
      <c r="D14" s="6" t="s">
        <v>421</v>
      </c>
      <c r="E14" s="6" t="s">
        <v>505</v>
      </c>
      <c r="F14" s="48" t="s">
        <v>640</v>
      </c>
      <c r="G14" s="3">
        <v>4070000</v>
      </c>
      <c r="H14" s="12">
        <v>3700000</v>
      </c>
      <c r="I14" s="12">
        <f t="shared" si="0"/>
        <v>4070000</v>
      </c>
      <c r="J14" s="12">
        <f t="shared" si="1"/>
        <v>3700000</v>
      </c>
      <c r="K14" s="49">
        <f t="shared" si="2"/>
        <v>370000</v>
      </c>
      <c r="L14" s="49">
        <f t="shared" si="3"/>
        <v>4070000</v>
      </c>
      <c r="M14" s="48"/>
      <c r="N14" s="2"/>
      <c r="O14" s="40"/>
      <c r="P14" s="40"/>
      <c r="Q14" s="40"/>
      <c r="R14" s="40"/>
      <c r="S14" s="40"/>
    </row>
    <row r="15" spans="1:19" s="46" customFormat="1" ht="20.25" customHeight="1">
      <c r="A15" s="47" t="s">
        <v>420</v>
      </c>
      <c r="B15" s="13" t="s">
        <v>513</v>
      </c>
      <c r="C15" s="6" t="s">
        <v>512</v>
      </c>
      <c r="D15" s="6" t="s">
        <v>421</v>
      </c>
      <c r="E15" s="6" t="s">
        <v>505</v>
      </c>
      <c r="F15" s="48" t="s">
        <v>640</v>
      </c>
      <c r="G15" s="3">
        <v>4070000</v>
      </c>
      <c r="H15" s="12">
        <v>3700000</v>
      </c>
      <c r="I15" s="12">
        <f t="shared" si="0"/>
        <v>4070000</v>
      </c>
      <c r="J15" s="12">
        <f t="shared" si="1"/>
        <v>3700000</v>
      </c>
      <c r="K15" s="49">
        <f t="shared" si="2"/>
        <v>370000</v>
      </c>
      <c r="L15" s="49">
        <f t="shared" si="3"/>
        <v>4070000</v>
      </c>
      <c r="M15" s="48"/>
      <c r="N15" s="2"/>
      <c r="O15" s="40"/>
      <c r="P15" s="40"/>
      <c r="Q15" s="40"/>
      <c r="R15" s="40"/>
      <c r="S15" s="40"/>
    </row>
    <row r="16" spans="1:19" s="46" customFormat="1" ht="20.25" customHeight="1">
      <c r="A16" s="47" t="s">
        <v>430</v>
      </c>
      <c r="B16" s="7" t="s">
        <v>515</v>
      </c>
      <c r="C16" s="6" t="s">
        <v>514</v>
      </c>
      <c r="D16" s="6" t="s">
        <v>421</v>
      </c>
      <c r="E16" s="6" t="s">
        <v>505</v>
      </c>
      <c r="F16" s="48" t="s">
        <v>640</v>
      </c>
      <c r="G16" s="3">
        <v>4070000</v>
      </c>
      <c r="H16" s="12">
        <v>3700000</v>
      </c>
      <c r="I16" s="12">
        <f t="shared" si="0"/>
        <v>4070000</v>
      </c>
      <c r="J16" s="12">
        <f t="shared" si="1"/>
        <v>3700000</v>
      </c>
      <c r="K16" s="49">
        <f t="shared" si="2"/>
        <v>370000</v>
      </c>
      <c r="L16" s="49">
        <f t="shared" si="3"/>
        <v>4070000</v>
      </c>
      <c r="M16" s="48"/>
      <c r="N16" s="2"/>
      <c r="O16" s="40"/>
      <c r="P16" s="40"/>
      <c r="Q16" s="40"/>
      <c r="R16" s="40"/>
      <c r="S16" s="40"/>
    </row>
    <row r="17" spans="1:19" s="46" customFormat="1" ht="20.25" customHeight="1">
      <c r="A17" s="47" t="s">
        <v>431</v>
      </c>
      <c r="B17" s="7" t="s">
        <v>517</v>
      </c>
      <c r="C17" s="67" t="s">
        <v>516</v>
      </c>
      <c r="D17" s="6" t="s">
        <v>421</v>
      </c>
      <c r="E17" s="6" t="s">
        <v>505</v>
      </c>
      <c r="F17" s="48" t="s">
        <v>640</v>
      </c>
      <c r="G17" s="3">
        <v>4070000</v>
      </c>
      <c r="H17" s="12">
        <v>3700000</v>
      </c>
      <c r="I17" s="12">
        <f t="shared" si="0"/>
        <v>4070000</v>
      </c>
      <c r="J17" s="12">
        <f t="shared" si="1"/>
        <v>3700000</v>
      </c>
      <c r="K17" s="49">
        <f t="shared" si="2"/>
        <v>370000</v>
      </c>
      <c r="L17" s="49">
        <f t="shared" si="3"/>
        <v>4070000</v>
      </c>
      <c r="M17" s="48"/>
      <c r="N17" s="2"/>
      <c r="O17" s="40"/>
      <c r="P17" s="40"/>
      <c r="Q17" s="40"/>
      <c r="R17" s="40"/>
      <c r="S17" s="40"/>
    </row>
    <row r="18" spans="1:19" s="46" customFormat="1" ht="20.25" customHeight="1">
      <c r="A18" s="47" t="s">
        <v>432</v>
      </c>
      <c r="B18" s="7" t="s">
        <v>519</v>
      </c>
      <c r="C18" s="6" t="s">
        <v>518</v>
      </c>
      <c r="D18" s="6" t="s">
        <v>421</v>
      </c>
      <c r="E18" s="6" t="s">
        <v>505</v>
      </c>
      <c r="F18" s="48" t="s">
        <v>640</v>
      </c>
      <c r="G18" s="3">
        <v>4070000</v>
      </c>
      <c r="H18" s="12">
        <v>3700000</v>
      </c>
      <c r="I18" s="12">
        <f t="shared" si="0"/>
        <v>4070000</v>
      </c>
      <c r="J18" s="12">
        <f t="shared" si="1"/>
        <v>3700000</v>
      </c>
      <c r="K18" s="49">
        <f t="shared" si="2"/>
        <v>370000</v>
      </c>
      <c r="L18" s="49">
        <f t="shared" si="3"/>
        <v>4070000</v>
      </c>
      <c r="M18" s="48"/>
      <c r="N18" s="2"/>
      <c r="O18" s="40"/>
      <c r="P18" s="40"/>
      <c r="Q18" s="40"/>
      <c r="R18" s="40"/>
      <c r="S18" s="40"/>
    </row>
    <row r="19" spans="1:19" s="46" customFormat="1" ht="20.25" customHeight="1">
      <c r="A19" s="47" t="s">
        <v>433</v>
      </c>
      <c r="B19" s="7" t="s">
        <v>521</v>
      </c>
      <c r="C19" s="6" t="s">
        <v>520</v>
      </c>
      <c r="D19" s="6" t="s">
        <v>421</v>
      </c>
      <c r="E19" s="6" t="s">
        <v>505</v>
      </c>
      <c r="F19" s="48" t="s">
        <v>640</v>
      </c>
      <c r="G19" s="3">
        <v>4070000</v>
      </c>
      <c r="H19" s="12">
        <v>3700000</v>
      </c>
      <c r="I19" s="12">
        <f t="shared" si="0"/>
        <v>4070000</v>
      </c>
      <c r="J19" s="12">
        <f t="shared" si="1"/>
        <v>3700000</v>
      </c>
      <c r="K19" s="49">
        <f t="shared" si="2"/>
        <v>370000</v>
      </c>
      <c r="L19" s="49">
        <f t="shared" si="3"/>
        <v>4070000</v>
      </c>
      <c r="M19" s="48"/>
      <c r="N19" s="2"/>
      <c r="O19" s="40"/>
      <c r="P19" s="40"/>
      <c r="Q19" s="40"/>
      <c r="R19" s="40"/>
      <c r="S19" s="40"/>
    </row>
    <row r="20" spans="1:19" s="46" customFormat="1" ht="20.25" customHeight="1">
      <c r="A20" s="47" t="s">
        <v>434</v>
      </c>
      <c r="B20" s="7" t="s">
        <v>523</v>
      </c>
      <c r="C20" s="6" t="s">
        <v>522</v>
      </c>
      <c r="D20" s="6" t="s">
        <v>421</v>
      </c>
      <c r="E20" s="6" t="s">
        <v>505</v>
      </c>
      <c r="F20" s="48" t="s">
        <v>640</v>
      </c>
      <c r="G20" s="3">
        <v>4070000</v>
      </c>
      <c r="H20" s="12">
        <v>3700000</v>
      </c>
      <c r="I20" s="12">
        <f t="shared" si="0"/>
        <v>4070000</v>
      </c>
      <c r="J20" s="12">
        <f t="shared" si="1"/>
        <v>3700000</v>
      </c>
      <c r="K20" s="49">
        <f t="shared" si="2"/>
        <v>370000</v>
      </c>
      <c r="L20" s="49">
        <f t="shared" si="3"/>
        <v>4070000</v>
      </c>
      <c r="M20" s="48"/>
      <c r="N20" s="2"/>
      <c r="O20" s="40"/>
      <c r="P20" s="40"/>
      <c r="Q20" s="40"/>
      <c r="R20" s="40"/>
      <c r="S20" s="40"/>
    </row>
    <row r="21" spans="1:19" s="46" customFormat="1" ht="20.25" customHeight="1">
      <c r="A21" s="47" t="s">
        <v>435</v>
      </c>
      <c r="B21" s="7" t="s">
        <v>525</v>
      </c>
      <c r="C21" s="6" t="s">
        <v>524</v>
      </c>
      <c r="D21" s="6" t="s">
        <v>421</v>
      </c>
      <c r="E21" s="6" t="s">
        <v>505</v>
      </c>
      <c r="F21" s="48" t="s">
        <v>640</v>
      </c>
      <c r="G21" s="3">
        <v>4070000</v>
      </c>
      <c r="H21" s="12">
        <v>3700000</v>
      </c>
      <c r="I21" s="12">
        <f t="shared" si="0"/>
        <v>4070000</v>
      </c>
      <c r="J21" s="12">
        <f t="shared" si="1"/>
        <v>3700000</v>
      </c>
      <c r="K21" s="49">
        <f t="shared" si="2"/>
        <v>370000</v>
      </c>
      <c r="L21" s="49">
        <f t="shared" si="3"/>
        <v>4070000</v>
      </c>
      <c r="M21" s="48"/>
      <c r="N21" s="2"/>
      <c r="O21" s="40"/>
      <c r="P21" s="40"/>
      <c r="Q21" s="40"/>
      <c r="R21" s="40"/>
      <c r="S21" s="40"/>
    </row>
    <row r="22" spans="1:19" s="46" customFormat="1" ht="20.25" customHeight="1">
      <c r="A22" s="47" t="s">
        <v>436</v>
      </c>
      <c r="B22" s="7" t="s">
        <v>527</v>
      </c>
      <c r="C22" s="6" t="s">
        <v>526</v>
      </c>
      <c r="D22" s="6" t="s">
        <v>421</v>
      </c>
      <c r="E22" s="6" t="s">
        <v>505</v>
      </c>
      <c r="F22" s="48" t="s">
        <v>640</v>
      </c>
      <c r="G22" s="3">
        <v>4070000</v>
      </c>
      <c r="H22" s="12">
        <v>3700000</v>
      </c>
      <c r="I22" s="12">
        <f t="shared" si="0"/>
        <v>4070000</v>
      </c>
      <c r="J22" s="12">
        <f t="shared" si="1"/>
        <v>3700000</v>
      </c>
      <c r="K22" s="49">
        <f t="shared" si="2"/>
        <v>370000</v>
      </c>
      <c r="L22" s="49">
        <f t="shared" si="3"/>
        <v>4070000</v>
      </c>
      <c r="M22" s="48"/>
      <c r="N22" s="2"/>
      <c r="O22" s="40"/>
      <c r="P22" s="40"/>
      <c r="Q22" s="40"/>
      <c r="R22" s="40"/>
      <c r="S22" s="40"/>
    </row>
    <row r="23" spans="1:19" s="46" customFormat="1" ht="20.25" customHeight="1">
      <c r="A23" s="47" t="s">
        <v>437</v>
      </c>
      <c r="B23" s="7" t="s">
        <v>529</v>
      </c>
      <c r="C23" s="6" t="s">
        <v>528</v>
      </c>
      <c r="D23" s="6" t="s">
        <v>421</v>
      </c>
      <c r="E23" s="6" t="s">
        <v>505</v>
      </c>
      <c r="F23" s="48" t="s">
        <v>640</v>
      </c>
      <c r="G23" s="3">
        <v>4070000</v>
      </c>
      <c r="H23" s="12">
        <v>3700000</v>
      </c>
      <c r="I23" s="12">
        <f t="shared" si="0"/>
        <v>4070000</v>
      </c>
      <c r="J23" s="12">
        <f t="shared" si="1"/>
        <v>3700000</v>
      </c>
      <c r="K23" s="49">
        <f t="shared" si="2"/>
        <v>370000</v>
      </c>
      <c r="L23" s="49">
        <f t="shared" si="3"/>
        <v>4070000</v>
      </c>
      <c r="M23" s="48"/>
      <c r="N23" s="2"/>
      <c r="O23" s="40"/>
      <c r="P23" s="40"/>
      <c r="Q23" s="40"/>
      <c r="R23" s="40"/>
      <c r="S23" s="40"/>
    </row>
    <row r="24" spans="1:19" s="46" customFormat="1" ht="20.25" customHeight="1">
      <c r="A24" s="47" t="s">
        <v>438</v>
      </c>
      <c r="B24" s="7" t="s">
        <v>531</v>
      </c>
      <c r="C24" s="6" t="s">
        <v>530</v>
      </c>
      <c r="D24" s="6" t="s">
        <v>421</v>
      </c>
      <c r="E24" s="6" t="s">
        <v>505</v>
      </c>
      <c r="F24" s="48" t="s">
        <v>640</v>
      </c>
      <c r="G24" s="3">
        <v>4070000</v>
      </c>
      <c r="H24" s="12">
        <v>3700000</v>
      </c>
      <c r="I24" s="12">
        <f t="shared" si="0"/>
        <v>4070000</v>
      </c>
      <c r="J24" s="12">
        <f t="shared" si="1"/>
        <v>3700000</v>
      </c>
      <c r="K24" s="49">
        <f t="shared" si="2"/>
        <v>370000</v>
      </c>
      <c r="L24" s="49">
        <f t="shared" si="3"/>
        <v>4070000</v>
      </c>
      <c r="M24" s="48"/>
      <c r="N24" s="2"/>
      <c r="O24" s="40"/>
      <c r="P24" s="40"/>
      <c r="Q24" s="40"/>
      <c r="R24" s="40"/>
      <c r="S24" s="40"/>
    </row>
    <row r="25" spans="1:19" s="46" customFormat="1" ht="20.25" customHeight="1">
      <c r="A25" s="47" t="s">
        <v>439</v>
      </c>
      <c r="B25" s="7" t="s">
        <v>533</v>
      </c>
      <c r="C25" s="6" t="s">
        <v>532</v>
      </c>
      <c r="D25" s="6" t="s">
        <v>421</v>
      </c>
      <c r="E25" s="6" t="s">
        <v>505</v>
      </c>
      <c r="F25" s="48" t="s">
        <v>640</v>
      </c>
      <c r="G25" s="3">
        <v>4070000</v>
      </c>
      <c r="H25" s="12">
        <v>3700000</v>
      </c>
      <c r="I25" s="12">
        <f t="shared" si="0"/>
        <v>4070000</v>
      </c>
      <c r="J25" s="12">
        <f t="shared" si="1"/>
        <v>3700000</v>
      </c>
      <c r="K25" s="49">
        <f t="shared" si="2"/>
        <v>370000</v>
      </c>
      <c r="L25" s="49">
        <f t="shared" si="3"/>
        <v>4070000</v>
      </c>
      <c r="M25" s="48"/>
      <c r="N25" s="2"/>
      <c r="O25" s="40"/>
      <c r="P25" s="40"/>
      <c r="Q25" s="40"/>
      <c r="R25" s="40"/>
      <c r="S25" s="40"/>
    </row>
    <row r="26" spans="1:19" s="46" customFormat="1" ht="20.25" customHeight="1">
      <c r="A26" s="47" t="s">
        <v>440</v>
      </c>
      <c r="B26" s="7" t="s">
        <v>535</v>
      </c>
      <c r="C26" s="6" t="s">
        <v>534</v>
      </c>
      <c r="D26" s="6" t="s">
        <v>502</v>
      </c>
      <c r="E26" s="6" t="s">
        <v>505</v>
      </c>
      <c r="F26" s="48" t="s">
        <v>640</v>
      </c>
      <c r="G26" s="3">
        <v>4070000</v>
      </c>
      <c r="H26" s="12">
        <v>3700000</v>
      </c>
      <c r="I26" s="12">
        <f t="shared" si="0"/>
        <v>4070000</v>
      </c>
      <c r="J26" s="12">
        <f t="shared" si="1"/>
        <v>3700000</v>
      </c>
      <c r="K26" s="49">
        <f t="shared" si="2"/>
        <v>370000</v>
      </c>
      <c r="L26" s="49">
        <f t="shared" si="3"/>
        <v>4070000</v>
      </c>
      <c r="M26" s="48"/>
      <c r="N26" s="2"/>
      <c r="O26" s="40"/>
      <c r="P26" s="40"/>
      <c r="Q26" s="40"/>
      <c r="R26" s="40"/>
      <c r="S26" s="40"/>
    </row>
    <row r="27" spans="1:19" s="46" customFormat="1" ht="20.25" customHeight="1">
      <c r="A27" s="47" t="s">
        <v>441</v>
      </c>
      <c r="B27" s="7" t="s">
        <v>537</v>
      </c>
      <c r="C27" s="6" t="s">
        <v>536</v>
      </c>
      <c r="D27" s="6" t="s">
        <v>421</v>
      </c>
      <c r="E27" s="6" t="s">
        <v>505</v>
      </c>
      <c r="F27" s="48" t="s">
        <v>640</v>
      </c>
      <c r="G27" s="3">
        <v>4070000</v>
      </c>
      <c r="H27" s="12">
        <v>3700000</v>
      </c>
      <c r="I27" s="12">
        <f t="shared" si="0"/>
        <v>4070000</v>
      </c>
      <c r="J27" s="12">
        <f t="shared" si="1"/>
        <v>3700000</v>
      </c>
      <c r="K27" s="49">
        <f t="shared" si="2"/>
        <v>370000</v>
      </c>
      <c r="L27" s="49">
        <f t="shared" si="3"/>
        <v>4070000</v>
      </c>
      <c r="M27" s="48"/>
      <c r="N27" s="2"/>
      <c r="O27" s="40"/>
      <c r="P27" s="40"/>
      <c r="Q27" s="40"/>
      <c r="R27" s="40"/>
      <c r="S27" s="40"/>
    </row>
    <row r="28" spans="1:19" s="46" customFormat="1" ht="20.25" customHeight="1">
      <c r="A28" s="47" t="s">
        <v>442</v>
      </c>
      <c r="B28" s="7" t="s">
        <v>107</v>
      </c>
      <c r="C28" s="6" t="s">
        <v>200</v>
      </c>
      <c r="D28" s="6" t="s">
        <v>421</v>
      </c>
      <c r="E28" s="6" t="s">
        <v>505</v>
      </c>
      <c r="F28" s="48" t="s">
        <v>640</v>
      </c>
      <c r="G28" s="3">
        <v>4070000</v>
      </c>
      <c r="H28" s="12">
        <v>3700000</v>
      </c>
      <c r="I28" s="12">
        <f t="shared" si="0"/>
        <v>4070000</v>
      </c>
      <c r="J28" s="12">
        <f t="shared" si="1"/>
        <v>3700000</v>
      </c>
      <c r="K28" s="49">
        <f t="shared" si="2"/>
        <v>370000</v>
      </c>
      <c r="L28" s="49">
        <f t="shared" si="3"/>
        <v>4070000</v>
      </c>
      <c r="M28" s="48"/>
      <c r="N28" s="2"/>
      <c r="O28" s="40"/>
      <c r="P28" s="40"/>
      <c r="Q28" s="40"/>
      <c r="R28" s="40"/>
      <c r="S28" s="40"/>
    </row>
    <row r="29" spans="1:19" s="46" customFormat="1" ht="20.25" customHeight="1">
      <c r="A29" s="47" t="s">
        <v>443</v>
      </c>
      <c r="B29" s="7" t="s">
        <v>539</v>
      </c>
      <c r="C29" s="6" t="s">
        <v>538</v>
      </c>
      <c r="D29" s="6" t="s">
        <v>421</v>
      </c>
      <c r="E29" s="6" t="s">
        <v>505</v>
      </c>
      <c r="F29" s="48" t="s">
        <v>640</v>
      </c>
      <c r="G29" s="3">
        <v>4070000</v>
      </c>
      <c r="H29" s="12">
        <v>3700000</v>
      </c>
      <c r="I29" s="12">
        <f t="shared" si="0"/>
        <v>4070000</v>
      </c>
      <c r="J29" s="12">
        <f t="shared" si="1"/>
        <v>3700000</v>
      </c>
      <c r="K29" s="49">
        <f t="shared" si="2"/>
        <v>370000</v>
      </c>
      <c r="L29" s="49">
        <f t="shared" si="3"/>
        <v>4070000</v>
      </c>
      <c r="M29" s="48"/>
      <c r="N29" s="2"/>
      <c r="O29" s="40"/>
      <c r="P29" s="40"/>
      <c r="Q29" s="40"/>
      <c r="R29" s="40"/>
      <c r="S29" s="40"/>
    </row>
    <row r="30" spans="1:19" s="46" customFormat="1" ht="20.25" customHeight="1">
      <c r="A30" s="47" t="s">
        <v>444</v>
      </c>
      <c r="B30" s="7" t="s">
        <v>541</v>
      </c>
      <c r="C30" s="6" t="s">
        <v>540</v>
      </c>
      <c r="D30" s="6" t="s">
        <v>421</v>
      </c>
      <c r="E30" s="6" t="s">
        <v>505</v>
      </c>
      <c r="F30" s="48" t="s">
        <v>640</v>
      </c>
      <c r="G30" s="3">
        <v>4070000</v>
      </c>
      <c r="H30" s="12">
        <v>3700000</v>
      </c>
      <c r="I30" s="12">
        <f t="shared" si="0"/>
        <v>4070000</v>
      </c>
      <c r="J30" s="12">
        <f t="shared" si="1"/>
        <v>3700000</v>
      </c>
      <c r="K30" s="49">
        <f t="shared" si="2"/>
        <v>370000</v>
      </c>
      <c r="L30" s="49">
        <f t="shared" si="3"/>
        <v>4070000</v>
      </c>
      <c r="M30" s="48"/>
      <c r="N30" s="2"/>
      <c r="O30" s="40"/>
      <c r="P30" s="40"/>
      <c r="Q30" s="40"/>
      <c r="R30" s="40"/>
      <c r="S30" s="40"/>
    </row>
    <row r="31" spans="1:19" s="46" customFormat="1" ht="20.25" customHeight="1">
      <c r="A31" s="47" t="s">
        <v>445</v>
      </c>
      <c r="B31" s="7" t="s">
        <v>543</v>
      </c>
      <c r="C31" s="6" t="s">
        <v>542</v>
      </c>
      <c r="D31" s="6" t="s">
        <v>421</v>
      </c>
      <c r="E31" s="6" t="s">
        <v>505</v>
      </c>
      <c r="F31" s="48" t="s">
        <v>640</v>
      </c>
      <c r="G31" s="3">
        <v>4070000</v>
      </c>
      <c r="H31" s="12">
        <v>3700000</v>
      </c>
      <c r="I31" s="12">
        <f t="shared" si="0"/>
        <v>4070000</v>
      </c>
      <c r="J31" s="12">
        <f t="shared" si="1"/>
        <v>3700000</v>
      </c>
      <c r="K31" s="49">
        <f t="shared" si="2"/>
        <v>370000</v>
      </c>
      <c r="L31" s="49">
        <f t="shared" si="3"/>
        <v>4070000</v>
      </c>
      <c r="M31" s="48"/>
      <c r="N31" s="2"/>
      <c r="O31" s="40"/>
      <c r="P31" s="40"/>
      <c r="Q31" s="40"/>
      <c r="R31" s="40"/>
      <c r="S31" s="40"/>
    </row>
    <row r="32" spans="1:19" s="46" customFormat="1" ht="20.25" customHeight="1">
      <c r="A32" s="47" t="s">
        <v>446</v>
      </c>
      <c r="B32" s="7" t="s">
        <v>545</v>
      </c>
      <c r="C32" s="6" t="s">
        <v>544</v>
      </c>
      <c r="D32" s="6" t="s">
        <v>421</v>
      </c>
      <c r="E32" s="6" t="s">
        <v>505</v>
      </c>
      <c r="F32" s="48" t="s">
        <v>640</v>
      </c>
      <c r="G32" s="3">
        <v>4070000</v>
      </c>
      <c r="H32" s="12">
        <v>3700000</v>
      </c>
      <c r="I32" s="12">
        <f t="shared" si="0"/>
        <v>4070000</v>
      </c>
      <c r="J32" s="12">
        <f t="shared" si="1"/>
        <v>3700000</v>
      </c>
      <c r="K32" s="49">
        <f t="shared" si="2"/>
        <v>370000</v>
      </c>
      <c r="L32" s="49">
        <f t="shared" si="3"/>
        <v>4070000</v>
      </c>
      <c r="M32" s="48"/>
      <c r="N32" s="2"/>
      <c r="O32" s="40"/>
      <c r="P32" s="40"/>
      <c r="Q32" s="40"/>
      <c r="R32" s="40"/>
      <c r="S32" s="40"/>
    </row>
    <row r="33" spans="1:19" s="46" customFormat="1" ht="20.25" customHeight="1">
      <c r="A33" s="47" t="s">
        <v>447</v>
      </c>
      <c r="B33" s="7" t="s">
        <v>547</v>
      </c>
      <c r="C33" s="6" t="s">
        <v>546</v>
      </c>
      <c r="D33" s="6" t="s">
        <v>422</v>
      </c>
      <c r="E33" s="6" t="s">
        <v>505</v>
      </c>
      <c r="F33" s="48" t="s">
        <v>640</v>
      </c>
      <c r="G33" s="3">
        <v>4070000</v>
      </c>
      <c r="H33" s="12">
        <v>3700000</v>
      </c>
      <c r="I33" s="12">
        <f t="shared" si="0"/>
        <v>4070000</v>
      </c>
      <c r="J33" s="12">
        <f t="shared" si="1"/>
        <v>3700000</v>
      </c>
      <c r="K33" s="49">
        <f t="shared" si="2"/>
        <v>370000</v>
      </c>
      <c r="L33" s="49">
        <f t="shared" si="3"/>
        <v>4070000</v>
      </c>
      <c r="M33" s="48"/>
      <c r="N33" s="2"/>
      <c r="O33" s="40"/>
      <c r="P33" s="40"/>
      <c r="Q33" s="40"/>
      <c r="R33" s="40"/>
      <c r="S33" s="40"/>
    </row>
    <row r="34" spans="1:19" s="46" customFormat="1" ht="20.25" customHeight="1">
      <c r="A34" s="47" t="s">
        <v>448</v>
      </c>
      <c r="B34" s="7" t="s">
        <v>549</v>
      </c>
      <c r="C34" s="6" t="s">
        <v>548</v>
      </c>
      <c r="D34" s="6" t="s">
        <v>422</v>
      </c>
      <c r="E34" s="6" t="s">
        <v>505</v>
      </c>
      <c r="F34" s="48" t="s">
        <v>640</v>
      </c>
      <c r="G34" s="3">
        <v>4070000</v>
      </c>
      <c r="H34" s="12">
        <v>3700000</v>
      </c>
      <c r="I34" s="12">
        <f t="shared" si="0"/>
        <v>4070000</v>
      </c>
      <c r="J34" s="12">
        <f t="shared" si="1"/>
        <v>3700000</v>
      </c>
      <c r="K34" s="49">
        <f t="shared" si="2"/>
        <v>370000</v>
      </c>
      <c r="L34" s="49">
        <f t="shared" si="3"/>
        <v>4070000</v>
      </c>
      <c r="M34" s="48"/>
      <c r="N34" s="2"/>
      <c r="O34" s="40"/>
      <c r="P34" s="40"/>
      <c r="Q34" s="40"/>
      <c r="R34" s="40"/>
      <c r="S34" s="40"/>
    </row>
    <row r="35" spans="1:19" s="46" customFormat="1" ht="20.25" customHeight="1">
      <c r="A35" s="47" t="s">
        <v>449</v>
      </c>
      <c r="B35" s="7" t="s">
        <v>551</v>
      </c>
      <c r="C35" s="6" t="s">
        <v>550</v>
      </c>
      <c r="D35" s="6" t="s">
        <v>422</v>
      </c>
      <c r="E35" s="6" t="s">
        <v>505</v>
      </c>
      <c r="F35" s="48" t="s">
        <v>640</v>
      </c>
      <c r="G35" s="3">
        <v>4070000</v>
      </c>
      <c r="H35" s="12">
        <v>3700000</v>
      </c>
      <c r="I35" s="12">
        <f t="shared" si="0"/>
        <v>4070000</v>
      </c>
      <c r="J35" s="12">
        <f t="shared" si="1"/>
        <v>3700000</v>
      </c>
      <c r="K35" s="49">
        <f t="shared" si="2"/>
        <v>370000</v>
      </c>
      <c r="L35" s="49">
        <f t="shared" si="3"/>
        <v>4070000</v>
      </c>
      <c r="M35" s="48"/>
      <c r="N35" s="2"/>
      <c r="O35" s="40"/>
      <c r="P35" s="40"/>
      <c r="Q35" s="40"/>
      <c r="R35" s="40"/>
      <c r="S35" s="40"/>
    </row>
    <row r="36" spans="1:19" s="46" customFormat="1" ht="20.25" customHeight="1">
      <c r="A36" s="47" t="s">
        <v>450</v>
      </c>
      <c r="B36" s="7" t="s">
        <v>553</v>
      </c>
      <c r="C36" s="6" t="s">
        <v>552</v>
      </c>
      <c r="D36" s="6" t="s">
        <v>422</v>
      </c>
      <c r="E36" s="6" t="s">
        <v>505</v>
      </c>
      <c r="F36" s="48" t="s">
        <v>640</v>
      </c>
      <c r="G36" s="3">
        <v>4070000</v>
      </c>
      <c r="H36" s="12">
        <v>3700000</v>
      </c>
      <c r="I36" s="12">
        <f t="shared" si="0"/>
        <v>4070000</v>
      </c>
      <c r="J36" s="12">
        <f t="shared" si="1"/>
        <v>3700000</v>
      </c>
      <c r="K36" s="49">
        <f t="shared" si="2"/>
        <v>370000</v>
      </c>
      <c r="L36" s="49">
        <f t="shared" si="3"/>
        <v>4070000</v>
      </c>
      <c r="M36" s="48"/>
      <c r="N36" s="2"/>
      <c r="O36" s="40"/>
      <c r="P36" s="40"/>
      <c r="Q36" s="40"/>
      <c r="R36" s="40"/>
      <c r="S36" s="40"/>
    </row>
    <row r="37" spans="1:19" s="46" customFormat="1" ht="20.25" customHeight="1">
      <c r="A37" s="47" t="s">
        <v>451</v>
      </c>
      <c r="B37" s="7" t="s">
        <v>555</v>
      </c>
      <c r="C37" s="6" t="s">
        <v>554</v>
      </c>
      <c r="D37" s="6" t="s">
        <v>422</v>
      </c>
      <c r="E37" s="6" t="s">
        <v>505</v>
      </c>
      <c r="F37" s="48" t="s">
        <v>640</v>
      </c>
      <c r="G37" s="3">
        <v>4070000</v>
      </c>
      <c r="H37" s="12">
        <v>3700000</v>
      </c>
      <c r="I37" s="12">
        <f t="shared" si="0"/>
        <v>4070000</v>
      </c>
      <c r="J37" s="12">
        <f t="shared" si="1"/>
        <v>3700000</v>
      </c>
      <c r="K37" s="49">
        <f t="shared" si="2"/>
        <v>370000</v>
      </c>
      <c r="L37" s="49">
        <f t="shared" si="3"/>
        <v>4070000</v>
      </c>
      <c r="M37" s="48"/>
      <c r="N37" s="2"/>
      <c r="O37" s="40"/>
      <c r="P37" s="40"/>
      <c r="Q37" s="40"/>
      <c r="R37" s="40"/>
      <c r="S37" s="40"/>
    </row>
    <row r="38" spans="1:19" s="46" customFormat="1" ht="20.25" customHeight="1">
      <c r="A38" s="47" t="s">
        <v>452</v>
      </c>
      <c r="B38" s="7" t="s">
        <v>557</v>
      </c>
      <c r="C38" s="6" t="s">
        <v>556</v>
      </c>
      <c r="D38" s="6" t="s">
        <v>422</v>
      </c>
      <c r="E38" s="6" t="s">
        <v>505</v>
      </c>
      <c r="F38" s="48" t="s">
        <v>640</v>
      </c>
      <c r="G38" s="3">
        <v>4070000</v>
      </c>
      <c r="H38" s="12">
        <v>3700000</v>
      </c>
      <c r="I38" s="12">
        <f t="shared" si="0"/>
        <v>4070000</v>
      </c>
      <c r="J38" s="12">
        <f t="shared" si="1"/>
        <v>3700000</v>
      </c>
      <c r="K38" s="49">
        <f t="shared" si="2"/>
        <v>370000</v>
      </c>
      <c r="L38" s="49">
        <f t="shared" si="3"/>
        <v>4070000</v>
      </c>
      <c r="M38" s="48"/>
      <c r="N38" s="2"/>
      <c r="O38" s="40"/>
      <c r="P38" s="40"/>
      <c r="Q38" s="40"/>
      <c r="R38" s="40"/>
      <c r="S38" s="40"/>
    </row>
    <row r="39" spans="1:19" s="46" customFormat="1" ht="20.25" customHeight="1">
      <c r="A39" s="47" t="s">
        <v>453</v>
      </c>
      <c r="B39" s="7" t="s">
        <v>639</v>
      </c>
      <c r="C39" s="6" t="s">
        <v>504</v>
      </c>
      <c r="D39" s="6" t="s">
        <v>422</v>
      </c>
      <c r="E39" s="6" t="s">
        <v>505</v>
      </c>
      <c r="F39" s="48" t="s">
        <v>640</v>
      </c>
      <c r="G39" s="3">
        <v>4070000</v>
      </c>
      <c r="H39" s="12">
        <v>3700000</v>
      </c>
      <c r="I39" s="12">
        <f t="shared" si="0"/>
        <v>4070000</v>
      </c>
      <c r="J39" s="12">
        <f t="shared" si="1"/>
        <v>3700000</v>
      </c>
      <c r="K39" s="49">
        <f t="shared" si="2"/>
        <v>370000</v>
      </c>
      <c r="L39" s="49">
        <f t="shared" si="3"/>
        <v>4070000</v>
      </c>
      <c r="M39" s="48"/>
      <c r="N39" s="2"/>
      <c r="O39" s="40"/>
      <c r="P39" s="40"/>
      <c r="Q39" s="40"/>
      <c r="R39" s="40"/>
      <c r="S39" s="40"/>
    </row>
    <row r="40" spans="1:19" s="46" customFormat="1" ht="20.25" customHeight="1">
      <c r="A40" s="47" t="s">
        <v>454</v>
      </c>
      <c r="B40" s="7" t="s">
        <v>559</v>
      </c>
      <c r="C40" s="6" t="s">
        <v>558</v>
      </c>
      <c r="D40" s="6" t="s">
        <v>422</v>
      </c>
      <c r="E40" s="6" t="s">
        <v>505</v>
      </c>
      <c r="F40" s="48" t="s">
        <v>640</v>
      </c>
      <c r="G40" s="3">
        <v>4070000</v>
      </c>
      <c r="H40" s="12">
        <v>3700000</v>
      </c>
      <c r="I40" s="12">
        <f t="shared" si="0"/>
        <v>4070000</v>
      </c>
      <c r="J40" s="12">
        <f t="shared" si="1"/>
        <v>3700000</v>
      </c>
      <c r="K40" s="49">
        <f t="shared" si="2"/>
        <v>370000</v>
      </c>
      <c r="L40" s="49">
        <f t="shared" si="3"/>
        <v>4070000</v>
      </c>
      <c r="M40" s="48"/>
      <c r="N40" s="2"/>
      <c r="O40" s="40"/>
      <c r="P40" s="40"/>
      <c r="Q40" s="40"/>
      <c r="R40" s="40"/>
      <c r="S40" s="40"/>
    </row>
    <row r="41" spans="1:19" s="46" customFormat="1" ht="20.25" customHeight="1">
      <c r="A41" s="47" t="s">
        <v>455</v>
      </c>
      <c r="B41" s="7" t="s">
        <v>561</v>
      </c>
      <c r="C41" s="6" t="s">
        <v>560</v>
      </c>
      <c r="D41" s="6" t="s">
        <v>422</v>
      </c>
      <c r="E41" s="6" t="s">
        <v>505</v>
      </c>
      <c r="F41" s="48" t="s">
        <v>640</v>
      </c>
      <c r="G41" s="3">
        <v>4070000</v>
      </c>
      <c r="H41" s="12">
        <v>3700000</v>
      </c>
      <c r="I41" s="12">
        <f t="shared" si="0"/>
        <v>4070000</v>
      </c>
      <c r="J41" s="12">
        <f t="shared" si="1"/>
        <v>3700000</v>
      </c>
      <c r="K41" s="49">
        <f t="shared" si="2"/>
        <v>370000</v>
      </c>
      <c r="L41" s="49">
        <f t="shared" si="3"/>
        <v>4070000</v>
      </c>
      <c r="M41" s="48"/>
      <c r="N41" s="2"/>
      <c r="O41" s="40"/>
      <c r="P41" s="40"/>
      <c r="Q41" s="40"/>
      <c r="R41" s="40"/>
      <c r="S41" s="40"/>
    </row>
    <row r="42" spans="1:19" s="46" customFormat="1" ht="20.25" customHeight="1">
      <c r="A42" s="47" t="s">
        <v>456</v>
      </c>
      <c r="B42" s="7" t="s">
        <v>563</v>
      </c>
      <c r="C42" s="6" t="s">
        <v>562</v>
      </c>
      <c r="D42" s="6" t="s">
        <v>422</v>
      </c>
      <c r="E42" s="6" t="s">
        <v>505</v>
      </c>
      <c r="F42" s="48" t="s">
        <v>640</v>
      </c>
      <c r="G42" s="3">
        <v>4070000</v>
      </c>
      <c r="H42" s="12">
        <v>3700000</v>
      </c>
      <c r="I42" s="12">
        <f t="shared" si="0"/>
        <v>4070000</v>
      </c>
      <c r="J42" s="12">
        <f t="shared" si="1"/>
        <v>3700000</v>
      </c>
      <c r="K42" s="49">
        <f t="shared" si="2"/>
        <v>370000</v>
      </c>
      <c r="L42" s="49">
        <f t="shared" si="3"/>
        <v>4070000</v>
      </c>
      <c r="M42" s="48"/>
      <c r="N42" s="2"/>
      <c r="O42" s="40"/>
      <c r="P42" s="40"/>
      <c r="Q42" s="40"/>
      <c r="R42" s="40"/>
      <c r="S42" s="40"/>
    </row>
    <row r="43" spans="1:19" s="46" customFormat="1" ht="20.25" customHeight="1">
      <c r="A43" s="47" t="s">
        <v>457</v>
      </c>
      <c r="B43" s="7" t="s">
        <v>565</v>
      </c>
      <c r="C43" s="6" t="s">
        <v>564</v>
      </c>
      <c r="D43" s="6" t="s">
        <v>422</v>
      </c>
      <c r="E43" s="6" t="s">
        <v>505</v>
      </c>
      <c r="F43" s="48" t="s">
        <v>640</v>
      </c>
      <c r="G43" s="3">
        <v>4070000</v>
      </c>
      <c r="H43" s="12">
        <v>3700000</v>
      </c>
      <c r="I43" s="12">
        <f aca="true" t="shared" si="4" ref="I43:I77">G43*F43</f>
        <v>4070000</v>
      </c>
      <c r="J43" s="12">
        <f aca="true" t="shared" si="5" ref="J43:J77">H43*F43</f>
        <v>3700000</v>
      </c>
      <c r="K43" s="49">
        <f aca="true" t="shared" si="6" ref="K43:K74">I43-J43</f>
        <v>370000</v>
      </c>
      <c r="L43" s="49">
        <f aca="true" t="shared" si="7" ref="L43:L78">I43</f>
        <v>4070000</v>
      </c>
      <c r="M43" s="48"/>
      <c r="N43" s="2"/>
      <c r="O43" s="40"/>
      <c r="P43" s="40"/>
      <c r="Q43" s="40"/>
      <c r="R43" s="40"/>
      <c r="S43" s="40"/>
    </row>
    <row r="44" spans="1:19" s="46" customFormat="1" ht="20.25" customHeight="1">
      <c r="A44" s="47" t="s">
        <v>458</v>
      </c>
      <c r="B44" s="7" t="s">
        <v>567</v>
      </c>
      <c r="C44" s="6" t="s">
        <v>566</v>
      </c>
      <c r="D44" s="6" t="s">
        <v>422</v>
      </c>
      <c r="E44" s="6" t="s">
        <v>505</v>
      </c>
      <c r="F44" s="48" t="s">
        <v>640</v>
      </c>
      <c r="G44" s="3">
        <v>4070000</v>
      </c>
      <c r="H44" s="12">
        <v>3700000</v>
      </c>
      <c r="I44" s="12">
        <f t="shared" si="4"/>
        <v>4070000</v>
      </c>
      <c r="J44" s="12">
        <f t="shared" si="5"/>
        <v>3700000</v>
      </c>
      <c r="K44" s="49">
        <f t="shared" si="6"/>
        <v>370000</v>
      </c>
      <c r="L44" s="49">
        <f t="shared" si="7"/>
        <v>4070000</v>
      </c>
      <c r="M44" s="48"/>
      <c r="N44" s="2"/>
      <c r="O44" s="40"/>
      <c r="P44" s="40"/>
      <c r="Q44" s="40"/>
      <c r="R44" s="40"/>
      <c r="S44" s="40"/>
    </row>
    <row r="45" spans="1:19" s="46" customFormat="1" ht="20.25" customHeight="1">
      <c r="A45" s="47" t="s">
        <v>58</v>
      </c>
      <c r="B45" s="7" t="s">
        <v>569</v>
      </c>
      <c r="C45" s="6" t="s">
        <v>568</v>
      </c>
      <c r="D45" s="6" t="s">
        <v>422</v>
      </c>
      <c r="E45" s="6" t="s">
        <v>505</v>
      </c>
      <c r="F45" s="48" t="s">
        <v>640</v>
      </c>
      <c r="G45" s="3">
        <v>4070000</v>
      </c>
      <c r="H45" s="12">
        <v>3700000</v>
      </c>
      <c r="I45" s="12">
        <f t="shared" si="4"/>
        <v>4070000</v>
      </c>
      <c r="J45" s="12">
        <f t="shared" si="5"/>
        <v>3700000</v>
      </c>
      <c r="K45" s="49">
        <f t="shared" si="6"/>
        <v>370000</v>
      </c>
      <c r="L45" s="49">
        <f t="shared" si="7"/>
        <v>4070000</v>
      </c>
      <c r="M45" s="48"/>
      <c r="N45" s="2"/>
      <c r="O45" s="40"/>
      <c r="P45" s="40"/>
      <c r="Q45" s="40"/>
      <c r="R45" s="40"/>
      <c r="S45" s="40"/>
    </row>
    <row r="46" spans="1:19" s="46" customFormat="1" ht="20.25" customHeight="1">
      <c r="A46" s="47" t="s">
        <v>73</v>
      </c>
      <c r="B46" s="7" t="s">
        <v>571</v>
      </c>
      <c r="C46" s="6" t="s">
        <v>570</v>
      </c>
      <c r="D46" s="6" t="s">
        <v>422</v>
      </c>
      <c r="E46" s="6" t="s">
        <v>505</v>
      </c>
      <c r="F46" s="48" t="s">
        <v>640</v>
      </c>
      <c r="G46" s="3">
        <v>4070000</v>
      </c>
      <c r="H46" s="12">
        <v>3700000</v>
      </c>
      <c r="I46" s="12">
        <f t="shared" si="4"/>
        <v>4070000</v>
      </c>
      <c r="J46" s="12">
        <f t="shared" si="5"/>
        <v>3700000</v>
      </c>
      <c r="K46" s="49">
        <f t="shared" si="6"/>
        <v>370000</v>
      </c>
      <c r="L46" s="49">
        <f t="shared" si="7"/>
        <v>4070000</v>
      </c>
      <c r="M46" s="48"/>
      <c r="N46" s="2"/>
      <c r="O46" s="40"/>
      <c r="P46" s="40"/>
      <c r="Q46" s="40"/>
      <c r="R46" s="40"/>
      <c r="S46" s="40"/>
    </row>
    <row r="47" spans="1:19" s="46" customFormat="1" ht="20.25" customHeight="1">
      <c r="A47" s="47" t="s">
        <v>459</v>
      </c>
      <c r="B47" s="7" t="s">
        <v>573</v>
      </c>
      <c r="C47" s="6" t="s">
        <v>572</v>
      </c>
      <c r="D47" s="6" t="s">
        <v>422</v>
      </c>
      <c r="E47" s="6" t="s">
        <v>505</v>
      </c>
      <c r="F47" s="48" t="s">
        <v>640</v>
      </c>
      <c r="G47" s="3">
        <v>4070000</v>
      </c>
      <c r="H47" s="12">
        <v>3700000</v>
      </c>
      <c r="I47" s="12">
        <f t="shared" si="4"/>
        <v>4070000</v>
      </c>
      <c r="J47" s="12">
        <f t="shared" si="5"/>
        <v>3700000</v>
      </c>
      <c r="K47" s="49">
        <f t="shared" si="6"/>
        <v>370000</v>
      </c>
      <c r="L47" s="49">
        <f t="shared" si="7"/>
        <v>4070000</v>
      </c>
      <c r="M47" s="48"/>
      <c r="N47" s="2"/>
      <c r="O47" s="40"/>
      <c r="P47" s="40"/>
      <c r="Q47" s="40"/>
      <c r="R47" s="40"/>
      <c r="S47" s="40"/>
    </row>
    <row r="48" spans="1:19" s="46" customFormat="1" ht="20.25" customHeight="1">
      <c r="A48" s="47" t="s">
        <v>460</v>
      </c>
      <c r="B48" s="7" t="s">
        <v>575</v>
      </c>
      <c r="C48" s="6" t="s">
        <v>574</v>
      </c>
      <c r="D48" s="6" t="s">
        <v>422</v>
      </c>
      <c r="E48" s="6" t="s">
        <v>505</v>
      </c>
      <c r="F48" s="48" t="s">
        <v>640</v>
      </c>
      <c r="G48" s="3">
        <v>4070000</v>
      </c>
      <c r="H48" s="12">
        <v>3700000</v>
      </c>
      <c r="I48" s="12">
        <f t="shared" si="4"/>
        <v>4070000</v>
      </c>
      <c r="J48" s="12">
        <f t="shared" si="5"/>
        <v>3700000</v>
      </c>
      <c r="K48" s="49">
        <f t="shared" si="6"/>
        <v>370000</v>
      </c>
      <c r="L48" s="49">
        <f t="shared" si="7"/>
        <v>4070000</v>
      </c>
      <c r="M48" s="48"/>
      <c r="N48" s="2"/>
      <c r="O48" s="40"/>
      <c r="P48" s="40"/>
      <c r="Q48" s="40"/>
      <c r="R48" s="40"/>
      <c r="S48" s="40"/>
    </row>
    <row r="49" spans="1:19" s="46" customFormat="1" ht="20.25" customHeight="1">
      <c r="A49" s="47" t="s">
        <v>139</v>
      </c>
      <c r="B49" s="7" t="s">
        <v>577</v>
      </c>
      <c r="C49" s="6" t="s">
        <v>576</v>
      </c>
      <c r="D49" s="6" t="s">
        <v>422</v>
      </c>
      <c r="E49" s="6" t="s">
        <v>505</v>
      </c>
      <c r="F49" s="48" t="s">
        <v>640</v>
      </c>
      <c r="G49" s="3">
        <v>4070000</v>
      </c>
      <c r="H49" s="12">
        <v>3700000</v>
      </c>
      <c r="I49" s="12">
        <f t="shared" si="4"/>
        <v>4070000</v>
      </c>
      <c r="J49" s="12">
        <f t="shared" si="5"/>
        <v>3700000</v>
      </c>
      <c r="K49" s="49">
        <f t="shared" si="6"/>
        <v>370000</v>
      </c>
      <c r="L49" s="49">
        <f t="shared" si="7"/>
        <v>4070000</v>
      </c>
      <c r="M49" s="48"/>
      <c r="N49" s="2"/>
      <c r="O49" s="40"/>
      <c r="P49" s="40"/>
      <c r="Q49" s="40"/>
      <c r="R49" s="40"/>
      <c r="S49" s="40"/>
    </row>
    <row r="50" spans="1:19" s="46" customFormat="1" ht="20.25" customHeight="1">
      <c r="A50" s="47" t="s">
        <v>461</v>
      </c>
      <c r="B50" s="7" t="s">
        <v>126</v>
      </c>
      <c r="C50" s="6" t="s">
        <v>235</v>
      </c>
      <c r="D50" s="6" t="s">
        <v>422</v>
      </c>
      <c r="E50" s="6" t="s">
        <v>505</v>
      </c>
      <c r="F50" s="48" t="s">
        <v>640</v>
      </c>
      <c r="G50" s="3">
        <v>4070000</v>
      </c>
      <c r="H50" s="12">
        <v>3700000</v>
      </c>
      <c r="I50" s="12">
        <f t="shared" si="4"/>
        <v>4070000</v>
      </c>
      <c r="J50" s="12">
        <f t="shared" si="5"/>
        <v>3700000</v>
      </c>
      <c r="K50" s="49">
        <f t="shared" si="6"/>
        <v>370000</v>
      </c>
      <c r="L50" s="49">
        <f t="shared" si="7"/>
        <v>4070000</v>
      </c>
      <c r="M50" s="48"/>
      <c r="N50" s="2"/>
      <c r="O50" s="40"/>
      <c r="P50" s="40"/>
      <c r="Q50" s="40"/>
      <c r="R50" s="40"/>
      <c r="S50" s="40"/>
    </row>
    <row r="51" spans="1:19" s="46" customFormat="1" ht="20.25" customHeight="1">
      <c r="A51" s="47" t="s">
        <v>462</v>
      </c>
      <c r="B51" s="7" t="s">
        <v>579</v>
      </c>
      <c r="C51" s="6" t="s">
        <v>578</v>
      </c>
      <c r="D51" s="6" t="s">
        <v>422</v>
      </c>
      <c r="E51" s="6" t="s">
        <v>505</v>
      </c>
      <c r="F51" s="48" t="s">
        <v>640</v>
      </c>
      <c r="G51" s="3">
        <v>4070000</v>
      </c>
      <c r="H51" s="12">
        <v>3700000</v>
      </c>
      <c r="I51" s="12">
        <f t="shared" si="4"/>
        <v>4070000</v>
      </c>
      <c r="J51" s="12">
        <f t="shared" si="5"/>
        <v>3700000</v>
      </c>
      <c r="K51" s="49">
        <f t="shared" si="6"/>
        <v>370000</v>
      </c>
      <c r="L51" s="49">
        <f t="shared" si="7"/>
        <v>4070000</v>
      </c>
      <c r="M51" s="48"/>
      <c r="N51" s="2"/>
      <c r="O51" s="40"/>
      <c r="P51" s="40"/>
      <c r="Q51" s="40"/>
      <c r="R51" s="40"/>
      <c r="S51" s="40"/>
    </row>
    <row r="52" spans="1:19" s="46" customFormat="1" ht="20.25" customHeight="1">
      <c r="A52" s="47" t="s">
        <v>463</v>
      </c>
      <c r="B52" s="7" t="s">
        <v>581</v>
      </c>
      <c r="C52" s="6" t="s">
        <v>580</v>
      </c>
      <c r="D52" s="6" t="s">
        <v>423</v>
      </c>
      <c r="E52" s="6" t="s">
        <v>505</v>
      </c>
      <c r="F52" s="48" t="s">
        <v>640</v>
      </c>
      <c r="G52" s="3">
        <v>4070000</v>
      </c>
      <c r="H52" s="12">
        <v>3700000</v>
      </c>
      <c r="I52" s="12">
        <f t="shared" si="4"/>
        <v>4070000</v>
      </c>
      <c r="J52" s="12">
        <f t="shared" si="5"/>
        <v>3700000</v>
      </c>
      <c r="K52" s="49">
        <f t="shared" si="6"/>
        <v>370000</v>
      </c>
      <c r="L52" s="49">
        <f t="shared" si="7"/>
        <v>4070000</v>
      </c>
      <c r="M52" s="48"/>
      <c r="N52" s="2"/>
      <c r="O52" s="40"/>
      <c r="P52" s="40"/>
      <c r="Q52" s="40"/>
      <c r="R52" s="40"/>
      <c r="S52" s="40"/>
    </row>
    <row r="53" spans="1:19" s="46" customFormat="1" ht="20.25" customHeight="1">
      <c r="A53" s="47" t="s">
        <v>464</v>
      </c>
      <c r="B53" s="7" t="s">
        <v>583</v>
      </c>
      <c r="C53" s="6" t="s">
        <v>582</v>
      </c>
      <c r="D53" s="6" t="s">
        <v>425</v>
      </c>
      <c r="E53" s="6" t="s">
        <v>505</v>
      </c>
      <c r="F53" s="48" t="s">
        <v>640</v>
      </c>
      <c r="G53" s="3">
        <v>4070000</v>
      </c>
      <c r="H53" s="12">
        <v>3700000</v>
      </c>
      <c r="I53" s="12">
        <f t="shared" si="4"/>
        <v>4070000</v>
      </c>
      <c r="J53" s="12">
        <f t="shared" si="5"/>
        <v>3700000</v>
      </c>
      <c r="K53" s="49">
        <f t="shared" si="6"/>
        <v>370000</v>
      </c>
      <c r="L53" s="49">
        <f t="shared" si="7"/>
        <v>4070000</v>
      </c>
      <c r="M53" s="48"/>
      <c r="N53" s="2"/>
      <c r="O53" s="40"/>
      <c r="P53" s="40"/>
      <c r="Q53" s="40"/>
      <c r="R53" s="40"/>
      <c r="S53" s="40"/>
    </row>
    <row r="54" spans="1:19" s="46" customFormat="1" ht="20.25" customHeight="1">
      <c r="A54" s="47" t="s">
        <v>465</v>
      </c>
      <c r="B54" s="7" t="s">
        <v>585</v>
      </c>
      <c r="C54" s="6" t="s">
        <v>584</v>
      </c>
      <c r="D54" s="6" t="s">
        <v>425</v>
      </c>
      <c r="E54" s="6" t="s">
        <v>505</v>
      </c>
      <c r="F54" s="48" t="s">
        <v>640</v>
      </c>
      <c r="G54" s="3">
        <v>4070000</v>
      </c>
      <c r="H54" s="12">
        <v>3700000</v>
      </c>
      <c r="I54" s="12">
        <f t="shared" si="4"/>
        <v>4070000</v>
      </c>
      <c r="J54" s="12">
        <f t="shared" si="5"/>
        <v>3700000</v>
      </c>
      <c r="K54" s="49">
        <f t="shared" si="6"/>
        <v>370000</v>
      </c>
      <c r="L54" s="49">
        <f t="shared" si="7"/>
        <v>4070000</v>
      </c>
      <c r="M54" s="48"/>
      <c r="N54" s="2"/>
      <c r="O54" s="40"/>
      <c r="P54" s="40"/>
      <c r="Q54" s="40"/>
      <c r="R54" s="40"/>
      <c r="S54" s="40"/>
    </row>
    <row r="55" spans="1:19" s="46" customFormat="1" ht="20.25" customHeight="1">
      <c r="A55" s="47" t="s">
        <v>466</v>
      </c>
      <c r="B55" s="7" t="s">
        <v>587</v>
      </c>
      <c r="C55" s="6" t="s">
        <v>586</v>
      </c>
      <c r="D55" s="6" t="s">
        <v>425</v>
      </c>
      <c r="E55" s="6" t="s">
        <v>505</v>
      </c>
      <c r="F55" s="48" t="s">
        <v>640</v>
      </c>
      <c r="G55" s="3">
        <v>4070000</v>
      </c>
      <c r="H55" s="12">
        <v>3700000</v>
      </c>
      <c r="I55" s="12">
        <f t="shared" si="4"/>
        <v>4070000</v>
      </c>
      <c r="J55" s="12">
        <f t="shared" si="5"/>
        <v>3700000</v>
      </c>
      <c r="K55" s="49">
        <f t="shared" si="6"/>
        <v>370000</v>
      </c>
      <c r="L55" s="49">
        <f t="shared" si="7"/>
        <v>4070000</v>
      </c>
      <c r="M55" s="48"/>
      <c r="N55" s="2"/>
      <c r="O55" s="40"/>
      <c r="P55" s="40"/>
      <c r="Q55" s="40"/>
      <c r="R55" s="40"/>
      <c r="S55" s="40"/>
    </row>
    <row r="56" spans="1:19" s="46" customFormat="1" ht="20.25" customHeight="1">
      <c r="A56" s="47" t="s">
        <v>467</v>
      </c>
      <c r="B56" s="7" t="s">
        <v>588</v>
      </c>
      <c r="C56" s="6" t="s">
        <v>643</v>
      </c>
      <c r="D56" s="6" t="s">
        <v>425</v>
      </c>
      <c r="E56" s="6" t="s">
        <v>505</v>
      </c>
      <c r="F56" s="48" t="s">
        <v>640</v>
      </c>
      <c r="G56" s="3">
        <v>4070000</v>
      </c>
      <c r="H56" s="12">
        <v>3700000</v>
      </c>
      <c r="I56" s="12">
        <f t="shared" si="4"/>
        <v>4070000</v>
      </c>
      <c r="J56" s="12">
        <f t="shared" si="5"/>
        <v>3700000</v>
      </c>
      <c r="K56" s="49">
        <f t="shared" si="6"/>
        <v>370000</v>
      </c>
      <c r="L56" s="49">
        <f t="shared" si="7"/>
        <v>4070000</v>
      </c>
      <c r="M56" s="48"/>
      <c r="N56" s="2"/>
      <c r="O56" s="40"/>
      <c r="P56" s="40"/>
      <c r="Q56" s="40"/>
      <c r="R56" s="40"/>
      <c r="S56" s="40"/>
    </row>
    <row r="57" spans="1:19" s="46" customFormat="1" ht="20.25" customHeight="1">
      <c r="A57" s="47" t="s">
        <v>468</v>
      </c>
      <c r="B57" s="7" t="s">
        <v>590</v>
      </c>
      <c r="C57" s="6" t="s">
        <v>589</v>
      </c>
      <c r="D57" s="6" t="s">
        <v>425</v>
      </c>
      <c r="E57" s="6" t="s">
        <v>505</v>
      </c>
      <c r="F57" s="48" t="s">
        <v>640</v>
      </c>
      <c r="G57" s="3">
        <v>4070000</v>
      </c>
      <c r="H57" s="12">
        <v>3700000</v>
      </c>
      <c r="I57" s="12">
        <f t="shared" si="4"/>
        <v>4070000</v>
      </c>
      <c r="J57" s="12">
        <f t="shared" si="5"/>
        <v>3700000</v>
      </c>
      <c r="K57" s="49">
        <f t="shared" si="6"/>
        <v>370000</v>
      </c>
      <c r="L57" s="49">
        <f t="shared" si="7"/>
        <v>4070000</v>
      </c>
      <c r="M57" s="48"/>
      <c r="N57" s="2"/>
      <c r="O57" s="40"/>
      <c r="P57" s="40"/>
      <c r="Q57" s="40"/>
      <c r="R57" s="40"/>
      <c r="S57" s="40"/>
    </row>
    <row r="58" spans="1:19" s="46" customFormat="1" ht="20.25" customHeight="1">
      <c r="A58" s="47" t="s">
        <v>469</v>
      </c>
      <c r="B58" s="7" t="s">
        <v>592</v>
      </c>
      <c r="C58" s="6" t="s">
        <v>591</v>
      </c>
      <c r="D58" s="6" t="s">
        <v>425</v>
      </c>
      <c r="E58" s="6" t="s">
        <v>505</v>
      </c>
      <c r="F58" s="48" t="s">
        <v>640</v>
      </c>
      <c r="G58" s="3">
        <v>4070000</v>
      </c>
      <c r="H58" s="12">
        <v>3700000</v>
      </c>
      <c r="I58" s="12">
        <f t="shared" si="4"/>
        <v>4070000</v>
      </c>
      <c r="J58" s="12">
        <f t="shared" si="5"/>
        <v>3700000</v>
      </c>
      <c r="K58" s="49">
        <f t="shared" si="6"/>
        <v>370000</v>
      </c>
      <c r="L58" s="49">
        <f t="shared" si="7"/>
        <v>4070000</v>
      </c>
      <c r="M58" s="48"/>
      <c r="N58" s="2"/>
      <c r="O58" s="40"/>
      <c r="P58" s="40"/>
      <c r="Q58" s="40"/>
      <c r="R58" s="40"/>
      <c r="S58" s="40"/>
    </row>
    <row r="59" spans="1:19" s="46" customFormat="1" ht="20.25" customHeight="1">
      <c r="A59" s="47" t="s">
        <v>470</v>
      </c>
      <c r="B59" s="7" t="s">
        <v>646</v>
      </c>
      <c r="C59" s="6" t="s">
        <v>645</v>
      </c>
      <c r="D59" s="6" t="s">
        <v>425</v>
      </c>
      <c r="E59" s="6" t="s">
        <v>505</v>
      </c>
      <c r="F59" s="48" t="s">
        <v>640</v>
      </c>
      <c r="G59" s="3">
        <v>4070000</v>
      </c>
      <c r="H59" s="12">
        <v>3700000</v>
      </c>
      <c r="I59" s="12">
        <f t="shared" si="4"/>
        <v>4070000</v>
      </c>
      <c r="J59" s="12">
        <f t="shared" si="5"/>
        <v>3700000</v>
      </c>
      <c r="K59" s="49">
        <f t="shared" si="6"/>
        <v>370000</v>
      </c>
      <c r="L59" s="49">
        <f t="shared" si="7"/>
        <v>4070000</v>
      </c>
      <c r="M59" s="48"/>
      <c r="N59" s="2"/>
      <c r="O59" s="40"/>
      <c r="P59" s="40"/>
      <c r="Q59" s="40"/>
      <c r="R59" s="40"/>
      <c r="S59" s="40"/>
    </row>
    <row r="60" spans="1:19" s="46" customFormat="1" ht="20.25" customHeight="1">
      <c r="A60" s="47" t="s">
        <v>471</v>
      </c>
      <c r="B60" s="8" t="s">
        <v>593</v>
      </c>
      <c r="C60" s="6" t="s">
        <v>644</v>
      </c>
      <c r="D60" s="6" t="s">
        <v>425</v>
      </c>
      <c r="E60" s="6" t="s">
        <v>505</v>
      </c>
      <c r="F60" s="48" t="s">
        <v>640</v>
      </c>
      <c r="G60" s="3">
        <v>4070000</v>
      </c>
      <c r="H60" s="12">
        <v>3700000</v>
      </c>
      <c r="I60" s="12">
        <f t="shared" si="4"/>
        <v>4070000</v>
      </c>
      <c r="J60" s="12">
        <f t="shared" si="5"/>
        <v>3700000</v>
      </c>
      <c r="K60" s="49">
        <f t="shared" si="6"/>
        <v>370000</v>
      </c>
      <c r="L60" s="49">
        <f t="shared" si="7"/>
        <v>4070000</v>
      </c>
      <c r="M60" s="48"/>
      <c r="N60" s="2"/>
      <c r="O60" s="40"/>
      <c r="P60" s="40"/>
      <c r="Q60" s="40"/>
      <c r="R60" s="40"/>
      <c r="S60" s="40"/>
    </row>
    <row r="61" spans="1:19" s="46" customFormat="1" ht="20.25" customHeight="1">
      <c r="A61" s="47" t="s">
        <v>472</v>
      </c>
      <c r="B61" s="7" t="s">
        <v>595</v>
      </c>
      <c r="C61" s="6" t="s">
        <v>594</v>
      </c>
      <c r="D61" s="6" t="s">
        <v>425</v>
      </c>
      <c r="E61" s="6" t="s">
        <v>505</v>
      </c>
      <c r="F61" s="48" t="s">
        <v>640</v>
      </c>
      <c r="G61" s="3">
        <v>4070000</v>
      </c>
      <c r="H61" s="12">
        <v>3700000</v>
      </c>
      <c r="I61" s="12">
        <f t="shared" si="4"/>
        <v>4070000</v>
      </c>
      <c r="J61" s="12">
        <f t="shared" si="5"/>
        <v>3700000</v>
      </c>
      <c r="K61" s="49">
        <f t="shared" si="6"/>
        <v>370000</v>
      </c>
      <c r="L61" s="49">
        <f t="shared" si="7"/>
        <v>4070000</v>
      </c>
      <c r="M61" s="48"/>
      <c r="N61" s="2"/>
      <c r="O61" s="40"/>
      <c r="P61" s="40"/>
      <c r="Q61" s="40"/>
      <c r="R61" s="40"/>
      <c r="S61" s="40"/>
    </row>
    <row r="62" spans="1:19" s="46" customFormat="1" ht="20.25" customHeight="1">
      <c r="A62" s="47" t="s">
        <v>473</v>
      </c>
      <c r="B62" s="7" t="s">
        <v>146</v>
      </c>
      <c r="C62" s="6" t="s">
        <v>287</v>
      </c>
      <c r="D62" s="6" t="s">
        <v>425</v>
      </c>
      <c r="E62" s="6" t="s">
        <v>505</v>
      </c>
      <c r="F62" s="48" t="s">
        <v>640</v>
      </c>
      <c r="G62" s="3">
        <v>4070000</v>
      </c>
      <c r="H62" s="12">
        <v>3700000</v>
      </c>
      <c r="I62" s="12">
        <f t="shared" si="4"/>
        <v>4070000</v>
      </c>
      <c r="J62" s="12">
        <f t="shared" si="5"/>
        <v>3700000</v>
      </c>
      <c r="K62" s="49">
        <f t="shared" si="6"/>
        <v>370000</v>
      </c>
      <c r="L62" s="49">
        <f t="shared" si="7"/>
        <v>4070000</v>
      </c>
      <c r="M62" s="48"/>
      <c r="N62" s="2"/>
      <c r="O62" s="40"/>
      <c r="P62" s="40"/>
      <c r="Q62" s="40"/>
      <c r="R62" s="40"/>
      <c r="S62" s="40"/>
    </row>
    <row r="63" spans="1:19" s="46" customFormat="1" ht="20.25" customHeight="1">
      <c r="A63" s="47" t="s">
        <v>474</v>
      </c>
      <c r="B63" s="7" t="s">
        <v>597</v>
      </c>
      <c r="C63" s="6" t="s">
        <v>596</v>
      </c>
      <c r="D63" s="6" t="s">
        <v>425</v>
      </c>
      <c r="E63" s="6" t="s">
        <v>505</v>
      </c>
      <c r="F63" s="48" t="s">
        <v>640</v>
      </c>
      <c r="G63" s="3">
        <v>4070000</v>
      </c>
      <c r="H63" s="12">
        <v>3700000</v>
      </c>
      <c r="I63" s="12">
        <f t="shared" si="4"/>
        <v>4070000</v>
      </c>
      <c r="J63" s="12">
        <f t="shared" si="5"/>
        <v>3700000</v>
      </c>
      <c r="K63" s="49">
        <f t="shared" si="6"/>
        <v>370000</v>
      </c>
      <c r="L63" s="49">
        <f t="shared" si="7"/>
        <v>4070000</v>
      </c>
      <c r="M63" s="48"/>
      <c r="N63" s="2"/>
      <c r="O63" s="40"/>
      <c r="P63" s="40"/>
      <c r="Q63" s="40"/>
      <c r="R63" s="40"/>
      <c r="S63" s="40"/>
    </row>
    <row r="64" spans="1:19" s="46" customFormat="1" ht="20.25" customHeight="1">
      <c r="A64" s="47" t="s">
        <v>475</v>
      </c>
      <c r="B64" s="7" t="s">
        <v>598</v>
      </c>
      <c r="C64" s="6" t="s">
        <v>642</v>
      </c>
      <c r="D64" s="6" t="s">
        <v>425</v>
      </c>
      <c r="E64" s="6" t="s">
        <v>505</v>
      </c>
      <c r="F64" s="48" t="s">
        <v>640</v>
      </c>
      <c r="G64" s="3">
        <v>4070000</v>
      </c>
      <c r="H64" s="12">
        <v>3700000</v>
      </c>
      <c r="I64" s="12">
        <f t="shared" si="4"/>
        <v>4070000</v>
      </c>
      <c r="J64" s="12">
        <f t="shared" si="5"/>
        <v>3700000</v>
      </c>
      <c r="K64" s="49">
        <f t="shared" si="6"/>
        <v>370000</v>
      </c>
      <c r="L64" s="49">
        <f t="shared" si="7"/>
        <v>4070000</v>
      </c>
      <c r="M64" s="48"/>
      <c r="N64" s="2"/>
      <c r="O64" s="40"/>
      <c r="P64" s="40"/>
      <c r="Q64" s="40"/>
      <c r="R64" s="40"/>
      <c r="S64" s="40"/>
    </row>
    <row r="65" spans="1:19" s="46" customFormat="1" ht="20.25" customHeight="1">
      <c r="A65" s="47" t="s">
        <v>476</v>
      </c>
      <c r="B65" s="7" t="s">
        <v>600</v>
      </c>
      <c r="C65" s="6" t="s">
        <v>599</v>
      </c>
      <c r="D65" s="6" t="s">
        <v>424</v>
      </c>
      <c r="E65" s="6" t="s">
        <v>505</v>
      </c>
      <c r="F65" s="48" t="s">
        <v>640</v>
      </c>
      <c r="G65" s="3">
        <v>8000000</v>
      </c>
      <c r="H65" s="12">
        <v>3700000</v>
      </c>
      <c r="I65" s="12">
        <f t="shared" si="4"/>
        <v>8000000</v>
      </c>
      <c r="J65" s="12">
        <f t="shared" si="5"/>
        <v>3700000</v>
      </c>
      <c r="K65" s="49">
        <f t="shared" si="6"/>
        <v>4300000</v>
      </c>
      <c r="L65" s="49">
        <f t="shared" si="7"/>
        <v>8000000</v>
      </c>
      <c r="M65" s="48"/>
      <c r="N65" s="2"/>
      <c r="O65" s="40"/>
      <c r="P65" s="40"/>
      <c r="Q65" s="40"/>
      <c r="R65" s="40"/>
      <c r="S65" s="40"/>
    </row>
    <row r="66" spans="1:19" s="46" customFormat="1" ht="20.25" customHeight="1">
      <c r="A66" s="47" t="s">
        <v>477</v>
      </c>
      <c r="B66" s="7" t="s">
        <v>604</v>
      </c>
      <c r="C66" s="6" t="s">
        <v>603</v>
      </c>
      <c r="D66" s="6" t="s">
        <v>424</v>
      </c>
      <c r="E66" s="6" t="s">
        <v>505</v>
      </c>
      <c r="F66" s="48" t="s">
        <v>640</v>
      </c>
      <c r="G66" s="3">
        <v>8000000</v>
      </c>
      <c r="H66" s="12">
        <v>3700000</v>
      </c>
      <c r="I66" s="12">
        <f t="shared" si="4"/>
        <v>8000000</v>
      </c>
      <c r="J66" s="12">
        <f t="shared" si="5"/>
        <v>3700000</v>
      </c>
      <c r="K66" s="49">
        <f t="shared" si="6"/>
        <v>4300000</v>
      </c>
      <c r="L66" s="49">
        <f t="shared" si="7"/>
        <v>8000000</v>
      </c>
      <c r="M66" s="48"/>
      <c r="N66" s="2"/>
      <c r="O66" s="40"/>
      <c r="P66" s="40"/>
      <c r="Q66" s="40"/>
      <c r="R66" s="40"/>
      <c r="S66" s="40"/>
    </row>
    <row r="67" spans="1:19" s="46" customFormat="1" ht="20.25" customHeight="1">
      <c r="A67" s="47" t="s">
        <v>478</v>
      </c>
      <c r="B67" s="7" t="s">
        <v>608</v>
      </c>
      <c r="C67" s="6" t="s">
        <v>607</v>
      </c>
      <c r="D67" s="6" t="s">
        <v>424</v>
      </c>
      <c r="E67" s="6" t="s">
        <v>505</v>
      </c>
      <c r="F67" s="48" t="s">
        <v>640</v>
      </c>
      <c r="G67" s="3">
        <v>8000000</v>
      </c>
      <c r="H67" s="12">
        <v>3700000</v>
      </c>
      <c r="I67" s="12">
        <f t="shared" si="4"/>
        <v>8000000</v>
      </c>
      <c r="J67" s="12">
        <f t="shared" si="5"/>
        <v>3700000</v>
      </c>
      <c r="K67" s="49">
        <f t="shared" si="6"/>
        <v>4300000</v>
      </c>
      <c r="L67" s="49">
        <f t="shared" si="7"/>
        <v>8000000</v>
      </c>
      <c r="M67" s="48"/>
      <c r="N67" s="2"/>
      <c r="O67" s="40"/>
      <c r="P67" s="40"/>
      <c r="Q67" s="40"/>
      <c r="R67" s="40"/>
      <c r="S67" s="40"/>
    </row>
    <row r="68" spans="1:19" s="46" customFormat="1" ht="20.25" customHeight="1">
      <c r="A68" s="47" t="s">
        <v>479</v>
      </c>
      <c r="B68" s="7" t="s">
        <v>364</v>
      </c>
      <c r="C68" s="6" t="s">
        <v>387</v>
      </c>
      <c r="D68" s="6" t="s">
        <v>424</v>
      </c>
      <c r="E68" s="6" t="s">
        <v>505</v>
      </c>
      <c r="F68" s="48" t="s">
        <v>640</v>
      </c>
      <c r="G68" s="3">
        <v>8000000</v>
      </c>
      <c r="H68" s="12">
        <v>3700000</v>
      </c>
      <c r="I68" s="12">
        <f t="shared" si="4"/>
        <v>8000000</v>
      </c>
      <c r="J68" s="12">
        <f t="shared" si="5"/>
        <v>3700000</v>
      </c>
      <c r="K68" s="49">
        <f t="shared" si="6"/>
        <v>4300000</v>
      </c>
      <c r="L68" s="49">
        <f t="shared" si="7"/>
        <v>8000000</v>
      </c>
      <c r="M68" s="48"/>
      <c r="N68" s="2"/>
      <c r="O68" s="40"/>
      <c r="P68" s="40"/>
      <c r="Q68" s="40"/>
      <c r="R68" s="40"/>
      <c r="S68" s="40"/>
    </row>
    <row r="69" spans="1:19" s="46" customFormat="1" ht="20.25" customHeight="1">
      <c r="A69" s="47" t="s">
        <v>480</v>
      </c>
      <c r="B69" s="7" t="s">
        <v>610</v>
      </c>
      <c r="C69" s="6" t="s">
        <v>609</v>
      </c>
      <c r="D69" s="6" t="s">
        <v>424</v>
      </c>
      <c r="E69" s="6" t="s">
        <v>505</v>
      </c>
      <c r="F69" s="48" t="s">
        <v>640</v>
      </c>
      <c r="G69" s="3">
        <v>8000000</v>
      </c>
      <c r="H69" s="12">
        <v>3700000</v>
      </c>
      <c r="I69" s="12">
        <f t="shared" si="4"/>
        <v>8000000</v>
      </c>
      <c r="J69" s="12">
        <f t="shared" si="5"/>
        <v>3700000</v>
      </c>
      <c r="K69" s="49">
        <f t="shared" si="6"/>
        <v>4300000</v>
      </c>
      <c r="L69" s="49">
        <f t="shared" si="7"/>
        <v>8000000</v>
      </c>
      <c r="M69" s="48"/>
      <c r="N69" s="2"/>
      <c r="O69" s="40"/>
      <c r="P69" s="40"/>
      <c r="Q69" s="40"/>
      <c r="R69" s="40"/>
      <c r="S69" s="40"/>
    </row>
    <row r="70" spans="1:19" s="46" customFormat="1" ht="20.25" customHeight="1">
      <c r="A70" s="47" t="s">
        <v>481</v>
      </c>
      <c r="B70" s="7" t="s">
        <v>612</v>
      </c>
      <c r="C70" s="6" t="s">
        <v>611</v>
      </c>
      <c r="D70" s="6" t="s">
        <v>424</v>
      </c>
      <c r="E70" s="6" t="s">
        <v>505</v>
      </c>
      <c r="F70" s="48" t="s">
        <v>640</v>
      </c>
      <c r="G70" s="3">
        <v>8000000</v>
      </c>
      <c r="H70" s="12">
        <v>3700000</v>
      </c>
      <c r="I70" s="12">
        <f t="shared" si="4"/>
        <v>8000000</v>
      </c>
      <c r="J70" s="12">
        <f t="shared" si="5"/>
        <v>3700000</v>
      </c>
      <c r="K70" s="49">
        <f t="shared" si="6"/>
        <v>4300000</v>
      </c>
      <c r="L70" s="49">
        <f t="shared" si="7"/>
        <v>8000000</v>
      </c>
      <c r="M70" s="48"/>
      <c r="N70" s="2"/>
      <c r="O70" s="40"/>
      <c r="P70" s="40"/>
      <c r="Q70" s="40"/>
      <c r="R70" s="40"/>
      <c r="S70" s="40"/>
    </row>
    <row r="71" spans="1:19" s="46" customFormat="1" ht="20.25" customHeight="1">
      <c r="A71" s="47" t="s">
        <v>482</v>
      </c>
      <c r="B71" s="7" t="s">
        <v>616</v>
      </c>
      <c r="C71" s="6" t="s">
        <v>615</v>
      </c>
      <c r="D71" s="6" t="s">
        <v>424</v>
      </c>
      <c r="E71" s="6" t="s">
        <v>505</v>
      </c>
      <c r="F71" s="48" t="s">
        <v>640</v>
      </c>
      <c r="G71" s="3">
        <v>8000000</v>
      </c>
      <c r="H71" s="12">
        <v>3700000</v>
      </c>
      <c r="I71" s="12">
        <f t="shared" si="4"/>
        <v>8000000</v>
      </c>
      <c r="J71" s="12">
        <f t="shared" si="5"/>
        <v>3700000</v>
      </c>
      <c r="K71" s="49">
        <f t="shared" si="6"/>
        <v>4300000</v>
      </c>
      <c r="L71" s="49">
        <f t="shared" si="7"/>
        <v>8000000</v>
      </c>
      <c r="M71" s="48"/>
      <c r="N71" s="2"/>
      <c r="O71" s="40"/>
      <c r="P71" s="40"/>
      <c r="Q71" s="40"/>
      <c r="R71" s="40"/>
      <c r="S71" s="40"/>
    </row>
    <row r="72" spans="1:19" s="46" customFormat="1" ht="20.25" customHeight="1">
      <c r="A72" s="47" t="s">
        <v>483</v>
      </c>
      <c r="B72" s="7" t="s">
        <v>618</v>
      </c>
      <c r="C72" s="6" t="s">
        <v>617</v>
      </c>
      <c r="D72" s="6" t="s">
        <v>424</v>
      </c>
      <c r="E72" s="6" t="s">
        <v>505</v>
      </c>
      <c r="F72" s="48" t="s">
        <v>640</v>
      </c>
      <c r="G72" s="3">
        <v>8000000</v>
      </c>
      <c r="H72" s="12">
        <v>3700000</v>
      </c>
      <c r="I72" s="12">
        <f t="shared" si="4"/>
        <v>8000000</v>
      </c>
      <c r="J72" s="12">
        <f t="shared" si="5"/>
        <v>3700000</v>
      </c>
      <c r="K72" s="49">
        <f t="shared" si="6"/>
        <v>4300000</v>
      </c>
      <c r="L72" s="49">
        <f t="shared" si="7"/>
        <v>8000000</v>
      </c>
      <c r="M72" s="48"/>
      <c r="N72" s="2"/>
      <c r="O72" s="40"/>
      <c r="P72" s="40"/>
      <c r="Q72" s="40"/>
      <c r="R72" s="40"/>
      <c r="S72" s="40"/>
    </row>
    <row r="73" spans="1:19" s="46" customFormat="1" ht="20.25" customHeight="1">
      <c r="A73" s="47" t="s">
        <v>484</v>
      </c>
      <c r="B73" s="7" t="s">
        <v>620</v>
      </c>
      <c r="C73" s="6" t="s">
        <v>619</v>
      </c>
      <c r="D73" s="6" t="s">
        <v>424</v>
      </c>
      <c r="E73" s="6" t="s">
        <v>505</v>
      </c>
      <c r="F73" s="48" t="s">
        <v>640</v>
      </c>
      <c r="G73" s="3">
        <v>8000000</v>
      </c>
      <c r="H73" s="12">
        <v>3700000</v>
      </c>
      <c r="I73" s="12">
        <f t="shared" si="4"/>
        <v>8000000</v>
      </c>
      <c r="J73" s="12">
        <f t="shared" si="5"/>
        <v>3700000</v>
      </c>
      <c r="K73" s="49">
        <f t="shared" si="6"/>
        <v>4300000</v>
      </c>
      <c r="L73" s="49">
        <f t="shared" si="7"/>
        <v>8000000</v>
      </c>
      <c r="M73" s="48"/>
      <c r="N73" s="2"/>
      <c r="O73" s="40"/>
      <c r="P73" s="40"/>
      <c r="Q73" s="40"/>
      <c r="R73" s="40"/>
      <c r="S73" s="40"/>
    </row>
    <row r="74" spans="1:19" s="46" customFormat="1" ht="20.25" customHeight="1">
      <c r="A74" s="47" t="s">
        <v>485</v>
      </c>
      <c r="B74" s="7" t="s">
        <v>622</v>
      </c>
      <c r="C74" s="6" t="s">
        <v>621</v>
      </c>
      <c r="D74" s="6" t="s">
        <v>424</v>
      </c>
      <c r="E74" s="6" t="s">
        <v>505</v>
      </c>
      <c r="F74" s="48" t="s">
        <v>640</v>
      </c>
      <c r="G74" s="3">
        <v>8000000</v>
      </c>
      <c r="H74" s="12">
        <v>3700000</v>
      </c>
      <c r="I74" s="12">
        <f t="shared" si="4"/>
        <v>8000000</v>
      </c>
      <c r="J74" s="12">
        <f t="shared" si="5"/>
        <v>3700000</v>
      </c>
      <c r="K74" s="49">
        <f t="shared" si="6"/>
        <v>4300000</v>
      </c>
      <c r="L74" s="49">
        <f t="shared" si="7"/>
        <v>8000000</v>
      </c>
      <c r="M74" s="48"/>
      <c r="N74" s="2"/>
      <c r="O74" s="40"/>
      <c r="P74" s="40"/>
      <c r="Q74" s="40"/>
      <c r="R74" s="40"/>
      <c r="S74" s="40"/>
    </row>
    <row r="75" spans="1:19" s="46" customFormat="1" ht="20.25" customHeight="1">
      <c r="A75" s="47" t="s">
        <v>486</v>
      </c>
      <c r="B75" s="7" t="s">
        <v>624</v>
      </c>
      <c r="C75" s="6" t="s">
        <v>623</v>
      </c>
      <c r="D75" s="6" t="s">
        <v>424</v>
      </c>
      <c r="E75" s="6" t="s">
        <v>505</v>
      </c>
      <c r="F75" s="48" t="s">
        <v>640</v>
      </c>
      <c r="G75" s="3">
        <v>8000000</v>
      </c>
      <c r="H75" s="12">
        <v>3700000</v>
      </c>
      <c r="I75" s="12">
        <f t="shared" si="4"/>
        <v>8000000</v>
      </c>
      <c r="J75" s="12">
        <f t="shared" si="5"/>
        <v>3700000</v>
      </c>
      <c r="K75" s="49">
        <f>I75-J75</f>
        <v>4300000</v>
      </c>
      <c r="L75" s="49">
        <f t="shared" si="7"/>
        <v>8000000</v>
      </c>
      <c r="M75" s="48"/>
      <c r="N75" s="2"/>
      <c r="O75" s="40"/>
      <c r="P75" s="40"/>
      <c r="Q75" s="40"/>
      <c r="R75" s="40"/>
      <c r="S75" s="40"/>
    </row>
    <row r="76" spans="1:19" s="46" customFormat="1" ht="20.25" customHeight="1">
      <c r="A76" s="47" t="s">
        <v>637</v>
      </c>
      <c r="B76" s="7" t="s">
        <v>626</v>
      </c>
      <c r="C76" s="6" t="s">
        <v>625</v>
      </c>
      <c r="D76" s="6" t="s">
        <v>424</v>
      </c>
      <c r="E76" s="6" t="s">
        <v>505</v>
      </c>
      <c r="F76" s="48" t="s">
        <v>640</v>
      </c>
      <c r="G76" s="3">
        <v>8000000</v>
      </c>
      <c r="H76" s="12">
        <v>3700000</v>
      </c>
      <c r="I76" s="12">
        <f t="shared" si="4"/>
        <v>8000000</v>
      </c>
      <c r="J76" s="12">
        <f t="shared" si="5"/>
        <v>3700000</v>
      </c>
      <c r="K76" s="49">
        <f>I76-J76</f>
        <v>4300000</v>
      </c>
      <c r="L76" s="49">
        <f t="shared" si="7"/>
        <v>8000000</v>
      </c>
      <c r="M76" s="48"/>
      <c r="N76" s="2"/>
      <c r="O76" s="40"/>
      <c r="P76" s="40"/>
      <c r="Q76" s="40"/>
      <c r="R76" s="40"/>
      <c r="S76" s="40"/>
    </row>
    <row r="77" spans="1:19" s="46" customFormat="1" ht="20.25" customHeight="1">
      <c r="A77" s="47" t="s">
        <v>638</v>
      </c>
      <c r="B77" s="86" t="s">
        <v>634</v>
      </c>
      <c r="C77" s="87" t="s">
        <v>633</v>
      </c>
      <c r="D77" s="87" t="s">
        <v>424</v>
      </c>
      <c r="E77" s="87" t="s">
        <v>505</v>
      </c>
      <c r="F77" s="61" t="s">
        <v>640</v>
      </c>
      <c r="G77" s="88">
        <v>8000000</v>
      </c>
      <c r="H77" s="62">
        <v>3700000</v>
      </c>
      <c r="I77" s="62">
        <f t="shared" si="4"/>
        <v>8000000</v>
      </c>
      <c r="J77" s="62">
        <f t="shared" si="5"/>
        <v>3700000</v>
      </c>
      <c r="K77" s="63">
        <f>I77-J77</f>
        <v>4300000</v>
      </c>
      <c r="L77" s="63">
        <f t="shared" si="7"/>
        <v>8000000</v>
      </c>
      <c r="M77" s="61"/>
      <c r="N77" s="59"/>
      <c r="O77" s="40"/>
      <c r="P77" s="40"/>
      <c r="Q77" s="40"/>
      <c r="R77" s="40"/>
      <c r="S77" s="40"/>
    </row>
    <row r="78" spans="1:19" s="46" customFormat="1" ht="17.25" customHeight="1">
      <c r="A78" s="70"/>
      <c r="B78" s="20"/>
      <c r="C78" s="21"/>
      <c r="D78" s="21"/>
      <c r="E78" s="21"/>
      <c r="F78" s="50"/>
      <c r="G78" s="89"/>
      <c r="H78" s="14"/>
      <c r="I78" s="90">
        <f>SUM(I11:I77)</f>
        <v>323780000</v>
      </c>
      <c r="J78" s="92">
        <f>SUM(J11:J77)</f>
        <v>247900000</v>
      </c>
      <c r="K78" s="71">
        <f>I78-J78</f>
        <v>75880000</v>
      </c>
      <c r="L78" s="91">
        <f t="shared" si="7"/>
        <v>323780000</v>
      </c>
      <c r="M78" s="50"/>
      <c r="N78" s="4"/>
      <c r="O78" s="40"/>
      <c r="P78" s="40"/>
      <c r="Q78" s="40"/>
      <c r="R78" s="40"/>
      <c r="S78" s="40"/>
    </row>
    <row r="79" spans="1:19" s="46" customFormat="1" ht="14.25" customHeight="1">
      <c r="A79" s="75"/>
      <c r="B79" s="131" t="s">
        <v>659</v>
      </c>
      <c r="C79" s="131"/>
      <c r="D79" s="78"/>
      <c r="E79" s="72">
        <f>SUM(J11:J77)</f>
        <v>247900000</v>
      </c>
      <c r="F79" s="104" t="s">
        <v>666</v>
      </c>
      <c r="G79" s="104"/>
      <c r="H79" s="104"/>
      <c r="I79" s="104"/>
      <c r="J79" s="104"/>
      <c r="K79" s="104"/>
      <c r="L79" s="104"/>
      <c r="M79" s="104"/>
      <c r="N79" s="104"/>
      <c r="O79" s="40"/>
      <c r="P79" s="40"/>
      <c r="Q79" s="40"/>
      <c r="R79" s="40"/>
      <c r="S79" s="40"/>
    </row>
    <row r="80" spans="1:19" s="46" customFormat="1" ht="13.5" customHeight="1">
      <c r="A80" s="75"/>
      <c r="B80" s="126" t="s">
        <v>660</v>
      </c>
      <c r="C80" s="126"/>
      <c r="D80" s="40"/>
      <c r="E80" s="72">
        <f>SUM(K11:K77)</f>
        <v>75880000</v>
      </c>
      <c r="F80" s="105" t="s">
        <v>670</v>
      </c>
      <c r="G80" s="105"/>
      <c r="H80" s="105"/>
      <c r="I80" s="105"/>
      <c r="J80" s="105"/>
      <c r="K80" s="105"/>
      <c r="L80" s="105"/>
      <c r="M80" s="105"/>
      <c r="N80" s="105"/>
      <c r="O80" s="40"/>
      <c r="P80" s="40"/>
      <c r="Q80" s="40"/>
      <c r="R80" s="40"/>
      <c r="S80" s="40"/>
    </row>
    <row r="81" ht="6.75" customHeight="1"/>
    <row r="82" spans="1:13" s="68" customFormat="1" ht="15" customHeight="1">
      <c r="A82" s="66"/>
      <c r="B82" s="124" t="s">
        <v>495</v>
      </c>
      <c r="C82" s="124"/>
      <c r="D82" s="125" t="s">
        <v>496</v>
      </c>
      <c r="E82" s="125"/>
      <c r="F82" s="125"/>
      <c r="G82" s="124" t="s">
        <v>497</v>
      </c>
      <c r="H82" s="124"/>
      <c r="I82" s="124"/>
      <c r="J82" s="125" t="s">
        <v>498</v>
      </c>
      <c r="K82" s="125"/>
      <c r="L82" s="125"/>
      <c r="M82" s="125"/>
    </row>
    <row r="84" ht="12">
      <c r="O84" s="52"/>
    </row>
  </sheetData>
  <sheetProtection/>
  <mergeCells count="27">
    <mergeCell ref="K8:K9"/>
    <mergeCell ref="L8:L10"/>
    <mergeCell ref="M8:M10"/>
    <mergeCell ref="N8:N10"/>
    <mergeCell ref="F79:N79"/>
    <mergeCell ref="B8:B10"/>
    <mergeCell ref="C8:C10"/>
    <mergeCell ref="A6:N6"/>
    <mergeCell ref="D8:D10"/>
    <mergeCell ref="E8:E10"/>
    <mergeCell ref="F8:F9"/>
    <mergeCell ref="G8:H8"/>
    <mergeCell ref="D82:F82"/>
    <mergeCell ref="G82:I82"/>
    <mergeCell ref="B79:C79"/>
    <mergeCell ref="F80:N80"/>
    <mergeCell ref="I8:J8"/>
    <mergeCell ref="A8:A10"/>
    <mergeCell ref="J82:M82"/>
    <mergeCell ref="B82:C82"/>
    <mergeCell ref="B80:C80"/>
    <mergeCell ref="A1:E1"/>
    <mergeCell ref="F1:N1"/>
    <mergeCell ref="A2:E2"/>
    <mergeCell ref="F2:N2"/>
    <mergeCell ref="F3:N3"/>
    <mergeCell ref="A5:N5"/>
  </mergeCells>
  <printOptions/>
  <pageMargins left="0.17" right="0.16" top="0.42" bottom="0.2" header="0.23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Phùng Minh Thương</dc:creator>
  <cp:keywords/>
  <dc:description/>
  <cp:lastModifiedBy>pmthuong</cp:lastModifiedBy>
  <cp:lastPrinted>2018-01-12T03:50:10Z</cp:lastPrinted>
  <dcterms:created xsi:type="dcterms:W3CDTF">2017-11-02T03:45:17Z</dcterms:created>
  <dcterms:modified xsi:type="dcterms:W3CDTF">2018-01-23T02:27:17Z</dcterms:modified>
  <cp:category/>
  <cp:version/>
  <cp:contentType/>
  <cp:contentStatus/>
</cp:coreProperties>
</file>